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\共用區\4.菜單\月菜單\"/>
    </mc:Choice>
  </mc:AlternateContent>
  <bookViews>
    <workbookView showVerticalScroll="0" xWindow="0" yWindow="0" windowWidth="20490" windowHeight="7710"/>
  </bookViews>
  <sheets>
    <sheet name="葷" sheetId="1" r:id="rId1"/>
    <sheet name="工作表1" sheetId="3" r:id="rId2"/>
  </sheets>
  <definedNames>
    <definedName name="_xlnm.Print_Area" localSheetId="1">工作表1!$A$1:$Q$57</definedName>
    <definedName name="_xlnm.Print_Area" localSheetId="0">葷!$A$1:$Q$68</definedName>
  </definedNames>
  <calcPr calcId="162913"/>
</workbook>
</file>

<file path=xl/calcChain.xml><?xml version="1.0" encoding="utf-8"?>
<calcChain xmlns="http://schemas.openxmlformats.org/spreadsheetml/2006/main">
  <c r="P41" i="1" l="1"/>
  <c r="P51" i="1" l="1"/>
  <c r="P45" i="1" l="1"/>
  <c r="P47" i="1"/>
  <c r="B23" i="1"/>
  <c r="B33" i="1" s="1"/>
  <c r="B15" i="1"/>
  <c r="B17" i="1" s="1"/>
  <c r="P13" i="1"/>
  <c r="B25" i="1" l="1"/>
  <c r="B35" i="1" s="1"/>
  <c r="B19" i="1"/>
  <c r="B27" i="1"/>
  <c r="B37" i="1" s="1"/>
  <c r="P49" i="1"/>
  <c r="P43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5" i="1"/>
  <c r="P7" i="1"/>
  <c r="P9" i="1"/>
  <c r="P11" i="1"/>
  <c r="B21" i="1" l="1"/>
  <c r="B31" i="1" s="1"/>
  <c r="B29" i="1"/>
  <c r="B39" i="1" s="1"/>
  <c r="Q57" i="1"/>
  <c r="O57" i="1"/>
  <c r="N57" i="1"/>
  <c r="M57" i="1"/>
  <c r="L57" i="1"/>
  <c r="K57" i="1"/>
  <c r="J57" i="1"/>
  <c r="Q54" i="3" l="1"/>
  <c r="O54" i="3"/>
  <c r="N54" i="3"/>
  <c r="M54" i="3"/>
  <c r="L54" i="3"/>
  <c r="K54" i="3"/>
  <c r="J54" i="3"/>
  <c r="P49" i="3"/>
  <c r="P47" i="3"/>
  <c r="P45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P54" i="3" l="1"/>
  <c r="P57" i="1" l="1"/>
</calcChain>
</file>

<file path=xl/sharedStrings.xml><?xml version="1.0" encoding="utf-8"?>
<sst xmlns="http://schemas.openxmlformats.org/spreadsheetml/2006/main" count="422" uniqueCount="275">
  <si>
    <t>臺北市南港區玉成群組菜單</t>
  </si>
  <si>
    <t>日期</t>
  </si>
  <si>
    <t>星期</t>
  </si>
  <si>
    <t>主食</t>
  </si>
  <si>
    <t>主菜</t>
  </si>
  <si>
    <t>副菜1</t>
  </si>
  <si>
    <t>副菜2</t>
  </si>
  <si>
    <t>湯</t>
  </si>
  <si>
    <t>附餐</t>
  </si>
  <si>
    <t>全穀根莖纇(份)</t>
  </si>
  <si>
    <t>豆魚肉蛋類(份)</t>
  </si>
  <si>
    <t>蔬菜類
(份)</t>
  </si>
  <si>
    <t>水果類
(份)</t>
  </si>
  <si>
    <t>奶類
(份)</t>
  </si>
  <si>
    <t>油脂類
(份)</t>
  </si>
  <si>
    <t>熱量     
(大卡)</t>
  </si>
  <si>
    <t>一</t>
  </si>
  <si>
    <t>二</t>
  </si>
  <si>
    <t>三</t>
  </si>
  <si>
    <t>四</t>
  </si>
  <si>
    <t>五</t>
  </si>
  <si>
    <t>(四~六年級)主食約1又1/4碗、主菜1瓢或1支、青菜類1瓢、副菜類1瓢、湯類1碗</t>
  </si>
  <si>
    <t xml:space="preserve"> 2020 年 12 月份         國小</t>
    <phoneticPr fontId="17" type="noConversion"/>
  </si>
  <si>
    <t>午餐打菜建議量：(一~三年級)主食約1平碗、主菜1瓢或1支、青菜類1瓢、副菜類1瓢、湯類1碗</t>
    <phoneticPr fontId="17" type="noConversion"/>
  </si>
  <si>
    <t>鈣 
(mg)</t>
    <phoneticPr fontId="17" type="noConversion"/>
  </si>
  <si>
    <t>月平均</t>
    <phoneticPr fontId="17" type="noConversion"/>
  </si>
  <si>
    <t>季節時蔬</t>
    <phoneticPr fontId="17" type="noConversion"/>
  </si>
  <si>
    <t>有機蔬菜</t>
    <phoneticPr fontId="17" type="noConversion"/>
  </si>
  <si>
    <t>蔬食日</t>
    <phoneticPr fontId="17" type="noConversion"/>
  </si>
  <si>
    <t>紅豆湯圓</t>
    <phoneticPr fontId="17" type="noConversion"/>
  </si>
  <si>
    <t>紅豆.湯圓</t>
    <phoneticPr fontId="17" type="noConversion"/>
  </si>
  <si>
    <t>乳品</t>
    <phoneticPr fontId="17" type="noConversion"/>
  </si>
  <si>
    <t>水果</t>
    <phoneticPr fontId="17" type="noConversion"/>
  </si>
  <si>
    <t>水果</t>
    <phoneticPr fontId="17" type="noConversion"/>
  </si>
  <si>
    <t>水果</t>
    <phoneticPr fontId="17" type="noConversion"/>
  </si>
  <si>
    <t>水果</t>
    <phoneticPr fontId="17" type="noConversion"/>
  </si>
  <si>
    <t>糙米飯</t>
    <phoneticPr fontId="17" type="noConversion"/>
  </si>
  <si>
    <t>白米飯</t>
    <phoneticPr fontId="17" type="noConversion"/>
  </si>
  <si>
    <t>有機米</t>
    <phoneticPr fontId="17" type="noConversion"/>
  </si>
  <si>
    <t>有機米.糙米</t>
    <phoneticPr fontId="17" type="noConversion"/>
  </si>
  <si>
    <t>有機米.堅果</t>
    <phoneticPr fontId="17" type="noConversion"/>
  </si>
  <si>
    <t>香鬆飯</t>
    <phoneticPr fontId="17" type="noConversion"/>
  </si>
  <si>
    <t>白米.香鬆</t>
    <phoneticPr fontId="17" type="noConversion"/>
  </si>
  <si>
    <t>麥片飯</t>
    <phoneticPr fontId="17" type="noConversion"/>
  </si>
  <si>
    <t>白米.麥片</t>
    <phoneticPr fontId="17" type="noConversion"/>
  </si>
  <si>
    <t>白米</t>
    <phoneticPr fontId="17" type="noConversion"/>
  </si>
  <si>
    <t>玉米飯</t>
    <phoneticPr fontId="17" type="noConversion"/>
  </si>
  <si>
    <t>地瓜飯</t>
    <phoneticPr fontId="17" type="noConversion"/>
  </si>
  <si>
    <t>紅藜飯</t>
    <phoneticPr fontId="17" type="noConversion"/>
  </si>
  <si>
    <t>三穀飯</t>
    <phoneticPr fontId="17" type="noConversion"/>
  </si>
  <si>
    <t>紫米飯</t>
    <phoneticPr fontId="17" type="noConversion"/>
  </si>
  <si>
    <t>胚芽飯</t>
    <phoneticPr fontId="17" type="noConversion"/>
  </si>
  <si>
    <t>燕麥飯</t>
    <phoneticPr fontId="17" type="noConversion"/>
  </si>
  <si>
    <t>薏仁飯</t>
    <phoneticPr fontId="17" type="noConversion"/>
  </si>
  <si>
    <t>小米飯</t>
    <phoneticPr fontId="17" type="noConversion"/>
  </si>
  <si>
    <t>五穀飯</t>
    <phoneticPr fontId="17" type="noConversion"/>
  </si>
  <si>
    <t>堅果飯</t>
    <phoneticPr fontId="17" type="noConversion"/>
  </si>
  <si>
    <t>雜糧飯</t>
    <phoneticPr fontId="17" type="noConversion"/>
  </si>
  <si>
    <t>白米.雜糧</t>
    <phoneticPr fontId="17" type="noConversion"/>
  </si>
  <si>
    <t>白米.玉米</t>
    <phoneticPr fontId="17" type="noConversion"/>
  </si>
  <si>
    <t>白米.紅藜</t>
    <phoneticPr fontId="17" type="noConversion"/>
  </si>
  <si>
    <t>白米.三穀米</t>
    <phoneticPr fontId="17" type="noConversion"/>
  </si>
  <si>
    <t>白米.地瓜</t>
    <phoneticPr fontId="17" type="noConversion"/>
  </si>
  <si>
    <t>白米.紫米</t>
    <phoneticPr fontId="17" type="noConversion"/>
  </si>
  <si>
    <t>白米.胚芽米</t>
    <phoneticPr fontId="17" type="noConversion"/>
  </si>
  <si>
    <t>白米.薏仁</t>
    <phoneticPr fontId="17" type="noConversion"/>
  </si>
  <si>
    <t>白米.燕麥</t>
    <phoneticPr fontId="17" type="noConversion"/>
  </si>
  <si>
    <t>有機米.小米</t>
    <phoneticPr fontId="17" type="noConversion"/>
  </si>
  <si>
    <t>白米</t>
    <phoneticPr fontId="17" type="noConversion"/>
  </si>
  <si>
    <t>白米.五穀米</t>
    <phoneticPr fontId="17" type="noConversion"/>
  </si>
  <si>
    <t>燒仙草</t>
    <phoneticPr fontId="17" type="noConversion"/>
  </si>
  <si>
    <t>小魚蛤蜊味噌湯</t>
    <phoneticPr fontId="17" type="noConversion"/>
  </si>
  <si>
    <t>味噌.蛤蜊.小魚</t>
    <phoneticPr fontId="17" type="noConversion"/>
  </si>
  <si>
    <t>~聖誕特餐~ 義大利麵+番茄肉醬+BBQ翅小腿*2+季節時蔬+黃金南瓜湯</t>
    <phoneticPr fontId="17" type="noConversion"/>
  </si>
  <si>
    <t>有機米.香菇.雞蛋.豆芽菜.干絲.紅蘿蔔.木耳.有機蔬菜.大黃瓜.玉米</t>
    <phoneticPr fontId="17" type="noConversion"/>
  </si>
  <si>
    <t>和風蕈菇炊飯+茶葉蛋+三絲豆芽+有機蔬菜+黃瓜玉米湯</t>
    <phoneticPr fontId="17" type="noConversion"/>
  </si>
  <si>
    <t>鮮菇筍片湯</t>
    <phoneticPr fontId="17" type="noConversion"/>
  </si>
  <si>
    <t>鮮菇.竹筍</t>
    <phoneticPr fontId="17" type="noConversion"/>
  </si>
  <si>
    <t>仙草.綜合圓</t>
    <phoneticPr fontId="17" type="noConversion"/>
  </si>
  <si>
    <t>台式炸醬麵+豆干炸醬+★椒鹽魚排+季節時蔬+甜八寶</t>
    <phoneticPr fontId="17" type="noConversion"/>
  </si>
  <si>
    <t xml:space="preserve">    臺北市南港區玉成群組菜單</t>
    <phoneticPr fontId="61" type="noConversion"/>
  </si>
  <si>
    <t>月平均</t>
    <phoneticPr fontId="17" type="noConversion"/>
  </si>
  <si>
    <t>鈣 
(mg)</t>
    <phoneticPr fontId="17" type="noConversion"/>
  </si>
  <si>
    <t>一</t>
    <phoneticPr fontId="17" type="noConversion"/>
  </si>
  <si>
    <t>二</t>
    <phoneticPr fontId="17" type="noConversion"/>
  </si>
  <si>
    <t>三</t>
    <phoneticPr fontId="17" type="noConversion"/>
  </si>
  <si>
    <t>四</t>
    <phoneticPr fontId="17" type="noConversion"/>
  </si>
  <si>
    <t>五</t>
    <phoneticPr fontId="17" type="noConversion"/>
  </si>
  <si>
    <t>水果</t>
    <phoneticPr fontId="17" type="noConversion"/>
  </si>
  <si>
    <t>水果</t>
    <phoneticPr fontId="17" type="noConversion"/>
  </si>
  <si>
    <t>水果</t>
    <phoneticPr fontId="17" type="noConversion"/>
  </si>
  <si>
    <t>水果</t>
    <phoneticPr fontId="17" type="noConversion"/>
  </si>
  <si>
    <t>11月1日</t>
    <phoneticPr fontId="17" type="noConversion"/>
  </si>
  <si>
    <t>二</t>
    <phoneticPr fontId="17" type="noConversion"/>
  </si>
  <si>
    <t>三</t>
    <phoneticPr fontId="17" type="noConversion"/>
  </si>
  <si>
    <t>有機蔬菜</t>
    <phoneticPr fontId="17" type="noConversion"/>
  </si>
  <si>
    <t>季節時蔬</t>
    <phoneticPr fontId="17" type="noConversion"/>
  </si>
  <si>
    <t xml:space="preserve">  ~~產銷履歷豆奶 ~~</t>
  </si>
  <si>
    <t xml:space="preserve">    1.什麼是產銷履歷豆奶呢?</t>
  </si>
  <si>
    <t xml:space="preserve">       從農場到餐桌生產資訊一目了然，且經過驗證機構把關，才可成為產銷履歷產品。</t>
  </si>
  <si>
    <t xml:space="preserve">    2.豆奶有什麼營養呢?</t>
  </si>
  <si>
    <t xml:space="preserve">       豆奶富含優質蛋白質、卵磷脂、大豆異黃酮等營養素，可以幫助肌肉生長、提升記憶力、增加體內好的膽固醇</t>
  </si>
  <si>
    <t xml:space="preserve">       以及協助體內抗氧化，每日建議喝1~2杯。</t>
  </si>
  <si>
    <t>白米飯</t>
    <phoneticPr fontId="17" type="noConversion"/>
  </si>
  <si>
    <t>白米</t>
    <phoneticPr fontId="17" type="noConversion"/>
  </si>
  <si>
    <t>燕麥飯</t>
    <phoneticPr fontId="17" type="noConversion"/>
  </si>
  <si>
    <t>玉米飯</t>
    <phoneticPr fontId="17" type="noConversion"/>
  </si>
  <si>
    <t>白米.玉米粒</t>
    <phoneticPr fontId="17" type="noConversion"/>
  </si>
  <si>
    <t>白米飯</t>
    <phoneticPr fontId="17" type="noConversion"/>
  </si>
  <si>
    <t>糙米飯</t>
    <phoneticPr fontId="17" type="noConversion"/>
  </si>
  <si>
    <t>有機白米.糙米</t>
    <phoneticPr fontId="17" type="noConversion"/>
  </si>
  <si>
    <t>紅藜飯</t>
    <phoneticPr fontId="17" type="noConversion"/>
  </si>
  <si>
    <t>白米.紅藜</t>
    <phoneticPr fontId="17" type="noConversion"/>
  </si>
  <si>
    <t>胚芽飯</t>
    <phoneticPr fontId="17" type="noConversion"/>
  </si>
  <si>
    <t>白米.胚芽米</t>
    <phoneticPr fontId="17" type="noConversion"/>
  </si>
  <si>
    <t>五穀飯</t>
    <phoneticPr fontId="17" type="noConversion"/>
  </si>
  <si>
    <t>有機白米.五穀米</t>
    <phoneticPr fontId="17" type="noConversion"/>
  </si>
  <si>
    <t>小米飯</t>
    <phoneticPr fontId="17" type="noConversion"/>
  </si>
  <si>
    <t>白米.小米</t>
    <phoneticPr fontId="17" type="noConversion"/>
  </si>
  <si>
    <t>薏仁飯</t>
    <phoneticPr fontId="17" type="noConversion"/>
  </si>
  <si>
    <t>白米.薏仁</t>
    <phoneticPr fontId="17" type="noConversion"/>
  </si>
  <si>
    <t>蕎麥飯</t>
    <phoneticPr fontId="17" type="noConversion"/>
  </si>
  <si>
    <t>白米.蕎麥</t>
    <phoneticPr fontId="17" type="noConversion"/>
  </si>
  <si>
    <t>有機白米.綜合堅果</t>
    <phoneticPr fontId="17" type="noConversion"/>
  </si>
  <si>
    <t>地瓜飯</t>
    <phoneticPr fontId="17" type="noConversion"/>
  </si>
  <si>
    <t>白米.地瓜</t>
    <phoneticPr fontId="17" type="noConversion"/>
  </si>
  <si>
    <t>白米飯</t>
    <phoneticPr fontId="17" type="noConversion"/>
  </si>
  <si>
    <t>白米</t>
    <phoneticPr fontId="17" type="noConversion"/>
  </si>
  <si>
    <t>麥片飯</t>
    <phoneticPr fontId="17" type="noConversion"/>
  </si>
  <si>
    <t>白米.麥片</t>
    <phoneticPr fontId="17" type="noConversion"/>
  </si>
  <si>
    <t>紅麴飯</t>
    <phoneticPr fontId="17" type="noConversion"/>
  </si>
  <si>
    <t>白米.紅麴米</t>
    <phoneticPr fontId="17" type="noConversion"/>
  </si>
  <si>
    <t>三穀飯</t>
    <phoneticPr fontId="17" type="noConversion"/>
  </si>
  <si>
    <t>白米.三穀米</t>
    <phoneticPr fontId="17" type="noConversion"/>
  </si>
  <si>
    <t>五</t>
    <phoneticPr fontId="17" type="noConversion"/>
  </si>
  <si>
    <t>~中秋連假~</t>
    <phoneticPr fontId="17" type="noConversion"/>
  </si>
  <si>
    <t>水果
乳品</t>
    <phoneticPr fontId="17" type="noConversion"/>
  </si>
  <si>
    <t>綠豆QQ圓</t>
    <phoneticPr fontId="17" type="noConversion"/>
  </si>
  <si>
    <t>綠豆.QQ圓</t>
    <phoneticPr fontId="17" type="noConversion"/>
  </si>
  <si>
    <t>黑糖地瓜湯</t>
    <phoneticPr fontId="17" type="noConversion"/>
  </si>
  <si>
    <t>地瓜.黑糖</t>
    <phoneticPr fontId="17" type="noConversion"/>
  </si>
  <si>
    <t>水果
乳品</t>
    <phoneticPr fontId="17" type="noConversion"/>
  </si>
  <si>
    <t>西谷米.椰漿.芋頭</t>
    <phoneticPr fontId="17" type="noConversion"/>
  </si>
  <si>
    <t>六</t>
    <phoneticPr fontId="17" type="noConversion"/>
  </si>
  <si>
    <t>有機蔬菜</t>
    <phoneticPr fontId="17" type="noConversion"/>
  </si>
  <si>
    <t>香鬆飯</t>
    <phoneticPr fontId="17" type="noConversion"/>
  </si>
  <si>
    <t>白米.香鬆</t>
    <phoneticPr fontId="17" type="noConversion"/>
  </si>
  <si>
    <t>白米.芝麻</t>
    <phoneticPr fontId="17" type="noConversion"/>
  </si>
  <si>
    <t>豬肉.筍干</t>
    <phoneticPr fontId="17" type="noConversion"/>
  </si>
  <si>
    <t>絲瓜.冬粉</t>
    <phoneticPr fontId="17" type="noConversion"/>
  </si>
  <si>
    <t>魚丸.蔬菜</t>
    <phoneticPr fontId="17" type="noConversion"/>
  </si>
  <si>
    <t>糖醋雞丁</t>
    <phoneticPr fontId="17" type="noConversion"/>
  </si>
  <si>
    <t>雞肉.彩椒</t>
    <phoneticPr fontId="17" type="noConversion"/>
  </si>
  <si>
    <t>肉絲敏豆</t>
    <phoneticPr fontId="17" type="noConversion"/>
  </si>
  <si>
    <t>敏豆.肉絲</t>
    <phoneticPr fontId="17" type="noConversion"/>
  </si>
  <si>
    <r>
      <rPr>
        <sz val="36"/>
        <color theme="1"/>
        <rFont val="新細明體"/>
        <family val="1"/>
        <charset val="136"/>
      </rPr>
      <t>◎</t>
    </r>
    <r>
      <rPr>
        <sz val="36"/>
        <color theme="1"/>
        <rFont val="標楷體"/>
        <family val="4"/>
        <charset val="136"/>
      </rPr>
      <t>魚丸湯</t>
    </r>
    <phoneticPr fontId="17" type="noConversion"/>
  </si>
  <si>
    <t>蒜泥白肉</t>
    <phoneticPr fontId="17" type="noConversion"/>
  </si>
  <si>
    <t>豬肉.蒜</t>
    <phoneticPr fontId="17" type="noConversion"/>
  </si>
  <si>
    <t>海帶干絲</t>
    <phoneticPr fontId="17" type="noConversion"/>
  </si>
  <si>
    <t>海帶絲.干絲</t>
    <phoneticPr fontId="17" type="noConversion"/>
  </si>
  <si>
    <t>番茄如意湯</t>
    <phoneticPr fontId="17" type="noConversion"/>
  </si>
  <si>
    <t>番茄.黃豆芽</t>
    <phoneticPr fontId="17" type="noConversion"/>
  </si>
  <si>
    <t>蠔油豬柳</t>
    <phoneticPr fontId="17" type="noConversion"/>
  </si>
  <si>
    <t>豬肉.蔬菜</t>
    <phoneticPr fontId="17" type="noConversion"/>
  </si>
  <si>
    <t>瓜類.蔬菜</t>
    <phoneticPr fontId="17" type="noConversion"/>
  </si>
  <si>
    <t>鳳梨咕咾肉</t>
    <phoneticPr fontId="17" type="noConversion"/>
  </si>
  <si>
    <t>肉角.鳳梨</t>
    <phoneticPr fontId="17" type="noConversion"/>
  </si>
  <si>
    <t>什錦鮮瓜</t>
    <phoneticPr fontId="17" type="noConversion"/>
  </si>
  <si>
    <t>芹香蘿蔔湯</t>
    <phoneticPr fontId="17" type="noConversion"/>
  </si>
  <si>
    <t>蘿蔔.芹菜</t>
    <phoneticPr fontId="17" type="noConversion"/>
  </si>
  <si>
    <t>家常豆腐</t>
    <phoneticPr fontId="17" type="noConversion"/>
  </si>
  <si>
    <t>豆腐.蔬菜</t>
    <phoneticPr fontId="17" type="noConversion"/>
  </si>
  <si>
    <t>雞肉.蔬菜</t>
    <phoneticPr fontId="17" type="noConversion"/>
  </si>
  <si>
    <t>雞肉.米血糕.九層塔</t>
    <phoneticPr fontId="17" type="noConversion"/>
  </si>
  <si>
    <t>豆干.蔬菜</t>
    <phoneticPr fontId="17" type="noConversion"/>
  </si>
  <si>
    <t>榨菜三絲湯</t>
    <phoneticPr fontId="17" type="noConversion"/>
  </si>
  <si>
    <t>榨菜.蔬菜</t>
    <phoneticPr fontId="17" type="noConversion"/>
  </si>
  <si>
    <t>薑絲冬瓜湯</t>
    <phoneticPr fontId="17" type="noConversion"/>
  </si>
  <si>
    <t>冬瓜.薑</t>
    <phoneticPr fontId="17" type="noConversion"/>
  </si>
  <si>
    <t>關東佃煮</t>
    <phoneticPr fontId="17" type="noConversion"/>
  </si>
  <si>
    <t>雞肉.蔬菜</t>
    <phoneticPr fontId="17" type="noConversion"/>
  </si>
  <si>
    <t>海南雞丁</t>
    <phoneticPr fontId="17" type="noConversion"/>
  </si>
  <si>
    <t>三色豆干</t>
    <phoneticPr fontId="17" type="noConversion"/>
  </si>
  <si>
    <t>豬肉.蔬菜.奶粉</t>
    <phoneticPr fontId="17" type="noConversion"/>
  </si>
  <si>
    <t>鮮燴黃瓜</t>
    <phoneticPr fontId="17" type="noConversion"/>
  </si>
  <si>
    <t>肉羹清湯</t>
    <phoneticPr fontId="17" type="noConversion"/>
  </si>
  <si>
    <t>肉羹.蔬菜</t>
    <phoneticPr fontId="17" type="noConversion"/>
  </si>
  <si>
    <t>大黃瓜.蔬菜</t>
    <phoneticPr fontId="17" type="noConversion"/>
  </si>
  <si>
    <t>魚肉.檸檬</t>
    <phoneticPr fontId="17" type="noConversion"/>
  </si>
  <si>
    <t>菇類.蔬菜</t>
    <phoneticPr fontId="17" type="noConversion"/>
  </si>
  <si>
    <t>甜不辣.蔬菜</t>
    <phoneticPr fontId="17" type="noConversion"/>
  </si>
  <si>
    <t>◎堅果飯</t>
    <phoneticPr fontId="17" type="noConversion"/>
  </si>
  <si>
    <t>魷魚丸</t>
    <phoneticPr fontId="17" type="noConversion"/>
  </si>
  <si>
    <t>◎章魚燒魷魚丸X2</t>
    <phoneticPr fontId="17" type="noConversion"/>
  </si>
  <si>
    <t>結頭菜湯</t>
    <phoneticPr fontId="17" type="noConversion"/>
  </si>
  <si>
    <t>結頭菜</t>
    <phoneticPr fontId="17" type="noConversion"/>
  </si>
  <si>
    <t>瓜仔肉燥</t>
    <phoneticPr fontId="17" type="noConversion"/>
  </si>
  <si>
    <t>豬肉.脆瓜</t>
    <phoneticPr fontId="17" type="noConversion"/>
  </si>
  <si>
    <t>大滷湯</t>
    <phoneticPr fontId="17" type="noConversion"/>
  </si>
  <si>
    <t>春川炒雞</t>
    <phoneticPr fontId="17" type="noConversion"/>
  </si>
  <si>
    <t>雞肉.大白菜</t>
    <phoneticPr fontId="17" type="noConversion"/>
  </si>
  <si>
    <t>海帶根.芝麻</t>
    <phoneticPr fontId="17" type="noConversion"/>
  </si>
  <si>
    <t>莎莎嫩雞</t>
    <phoneticPr fontId="17" type="noConversion"/>
  </si>
  <si>
    <t>雞肉.番茄</t>
    <phoneticPr fontId="17" type="noConversion"/>
  </si>
  <si>
    <t>雞蛋.蔬菜</t>
    <phoneticPr fontId="17" type="noConversion"/>
  </si>
  <si>
    <t>魚排.塔塔醬</t>
    <phoneticPr fontId="17" type="noConversion"/>
  </si>
  <si>
    <t>◎三絲炒蛋</t>
    <phoneticPr fontId="17" type="noConversion"/>
  </si>
  <si>
    <t>◎芝香海根</t>
    <phoneticPr fontId="17" type="noConversion"/>
  </si>
  <si>
    <t>無錫排骨</t>
    <phoneticPr fontId="17" type="noConversion"/>
  </si>
  <si>
    <t>豬肉.蔬菜</t>
    <phoneticPr fontId="17" type="noConversion"/>
  </si>
  <si>
    <t>蘿蔔玉米湯</t>
    <phoneticPr fontId="17" type="noConversion"/>
  </si>
  <si>
    <t>蘿蔔.玉米</t>
    <phoneticPr fontId="17" type="noConversion"/>
  </si>
  <si>
    <t>雞蛋.蔬菜</t>
    <phoneticPr fontId="17" type="noConversion"/>
  </si>
  <si>
    <t>鐵板銀芽</t>
    <phoneticPr fontId="17" type="noConversion"/>
  </si>
  <si>
    <t>綠豆芽.蔬菜</t>
    <phoneticPr fontId="17" type="noConversion"/>
  </si>
  <si>
    <t>羅宋湯</t>
    <phoneticPr fontId="17" type="noConversion"/>
  </si>
  <si>
    <t>番茄.蔬菜</t>
    <phoneticPr fontId="17" type="noConversion"/>
  </si>
  <si>
    <t>腐皮鮮瓜</t>
    <phoneticPr fontId="17" type="noConversion"/>
  </si>
  <si>
    <t>豆包.瓜類</t>
    <phoneticPr fontId="17" type="noConversion"/>
  </si>
  <si>
    <t>蔥油雞丁</t>
    <phoneticPr fontId="17" type="noConversion"/>
  </si>
  <si>
    <t>雞肉.青蔥</t>
    <phoneticPr fontId="17" type="noConversion"/>
  </si>
  <si>
    <t>◎豆干小炒</t>
    <phoneticPr fontId="17" type="noConversion"/>
  </si>
  <si>
    <t>豆干.魷魚.蔬菜</t>
    <phoneticPr fontId="17" type="noConversion"/>
  </si>
  <si>
    <t>貢丸.蔬菜</t>
    <phoneticPr fontId="17" type="noConversion"/>
  </si>
  <si>
    <t>蒙古烤肉</t>
    <phoneticPr fontId="17" type="noConversion"/>
  </si>
  <si>
    <t>豬肉.蔬菜</t>
    <phoneticPr fontId="17" type="noConversion"/>
  </si>
  <si>
    <t>冬瓜麵輪</t>
    <phoneticPr fontId="17" type="noConversion"/>
  </si>
  <si>
    <t>冬瓜.麵輪</t>
    <phoneticPr fontId="17" type="noConversion"/>
  </si>
  <si>
    <t>芹香米粉湯</t>
    <phoneticPr fontId="17" type="noConversion"/>
  </si>
  <si>
    <t>米粉.芹菜</t>
    <phoneticPr fontId="17" type="noConversion"/>
  </si>
  <si>
    <t>貢丸湯</t>
    <phoneticPr fontId="17" type="noConversion"/>
  </si>
  <si>
    <t>筍片湯</t>
    <phoneticPr fontId="17" type="noConversion"/>
  </si>
  <si>
    <t>竹筍</t>
    <phoneticPr fontId="17" type="noConversion"/>
  </si>
  <si>
    <t>螺旋麵+雞腿.義大利香料+絞肉.洋蔥.蔬菜+有機蔬菜+南瓜.蔬菜</t>
    <phoneticPr fontId="17" type="noConversion"/>
  </si>
  <si>
    <t>時蔬海芽湯</t>
    <phoneticPr fontId="17" type="noConversion"/>
  </si>
  <si>
    <t>海帶芽.蔬菜</t>
    <phoneticPr fontId="17" type="noConversion"/>
  </si>
  <si>
    <t>烏龍麵+雞蛋+玉米粒.蔬菜+季節時蔬+高麗菜.味噌.豆奶</t>
    <phoneticPr fontId="17" type="noConversion"/>
  </si>
  <si>
    <t>豬肉.蔬菜</t>
    <phoneticPr fontId="17" type="noConversion"/>
  </si>
  <si>
    <t>壽喜燒肉</t>
    <phoneticPr fontId="17" type="noConversion"/>
  </si>
  <si>
    <t>豬肉.洋蔥</t>
    <phoneticPr fontId="17" type="noConversion"/>
  </si>
  <si>
    <t>藥膳排骨湯</t>
    <phoneticPr fontId="17" type="noConversion"/>
  </si>
  <si>
    <t>排骨.蔬菜</t>
    <phoneticPr fontId="17" type="noConversion"/>
  </si>
  <si>
    <t>油豆腐.蔬菜</t>
    <phoneticPr fontId="17" type="noConversion"/>
  </si>
  <si>
    <t>大醬雞丁</t>
    <phoneticPr fontId="17" type="noConversion"/>
  </si>
  <si>
    <t>雞肉.韓式大醬</t>
    <phoneticPr fontId="17" type="noConversion"/>
  </si>
  <si>
    <t>招牌雞肉飯+里肌肉排+木須高麗+有機蔬菜+海芽蔬菜湯</t>
    <phoneticPr fontId="17" type="noConversion"/>
  </si>
  <si>
    <t>有機白米.雞肉+豬排+高麗菜.木耳+有機蔬菜+海帶芽.蔬菜</t>
    <phoneticPr fontId="17" type="noConversion"/>
  </si>
  <si>
    <t>昆布蔬菜湯</t>
    <phoneticPr fontId="17" type="noConversion"/>
  </si>
  <si>
    <t xml:space="preserve">水果
</t>
    <phoneticPr fontId="17" type="noConversion"/>
  </si>
  <si>
    <t>水果 乳品</t>
    <phoneticPr fontId="17" type="noConversion"/>
  </si>
  <si>
    <t xml:space="preserve">水果
</t>
    <phoneticPr fontId="17" type="noConversion"/>
  </si>
  <si>
    <t>蝦仁.菇類.雞蛋</t>
    <phoneticPr fontId="17" type="noConversion"/>
  </si>
  <si>
    <t>三杯雞</t>
    <phoneticPr fontId="17" type="noConversion"/>
  </si>
  <si>
    <t>◎日式蒸蛋</t>
    <phoneticPr fontId="17" type="noConversion"/>
  </si>
  <si>
    <t>雞肉.香菇</t>
    <phoneticPr fontId="17" type="noConversion"/>
  </si>
  <si>
    <t>香菇雞湯</t>
    <phoneticPr fontId="17" type="noConversion"/>
  </si>
  <si>
    <t>雙色花椰</t>
    <phoneticPr fontId="17" type="noConversion"/>
  </si>
  <si>
    <t>花椰菜</t>
    <phoneticPr fontId="17" type="noConversion"/>
  </si>
  <si>
    <t>白米.燕麥</t>
    <phoneticPr fontId="17" type="noConversion"/>
  </si>
  <si>
    <t>昆布.蔬菜</t>
    <phoneticPr fontId="17" type="noConversion"/>
  </si>
  <si>
    <t>椰香紫芋露</t>
    <phoneticPr fontId="17" type="noConversion"/>
  </si>
  <si>
    <t>◎鮮菇蝦仁炒蛋</t>
    <phoneticPr fontId="17" type="noConversion"/>
  </si>
  <si>
    <t>DIY義式肉醬麵+烤雞腿+義式肉醬+有機蔬菜+黃金南瓜湯</t>
    <phoneticPr fontId="17" type="noConversion"/>
  </si>
  <si>
    <r>
      <rPr>
        <sz val="36"/>
        <color theme="1"/>
        <rFont val="新細明體"/>
        <family val="1"/>
        <charset val="136"/>
      </rPr>
      <t>◎</t>
    </r>
    <r>
      <rPr>
        <sz val="36"/>
        <color theme="1"/>
        <rFont val="標楷體"/>
        <family val="4"/>
        <charset val="136"/>
      </rPr>
      <t>芝麻飯</t>
    </r>
    <phoneticPr fontId="17" type="noConversion"/>
  </si>
  <si>
    <t>筍香控肉</t>
    <phoneticPr fontId="17" type="noConversion"/>
  </si>
  <si>
    <t>絲瓜冬粉</t>
    <phoneticPr fontId="17" type="noConversion"/>
  </si>
  <si>
    <t>香烤肉片</t>
    <phoneticPr fontId="17" type="noConversion"/>
  </si>
  <si>
    <t>★鹽酥雞丁</t>
    <phoneticPr fontId="17" type="noConversion"/>
  </si>
  <si>
    <t>◎泰式檸檬魚</t>
    <phoneticPr fontId="17" type="noConversion"/>
  </si>
  <si>
    <t>◎日式咖哩豬</t>
    <phoneticPr fontId="17" type="noConversion"/>
  </si>
  <si>
    <t>什錦鮮菇</t>
    <phoneticPr fontId="17" type="noConversion"/>
  </si>
  <si>
    <t>DIY豆乳味噌湯麵+滷蛋+啵啵玉米+季節時蔬+豆乳味噌湯</t>
    <phoneticPr fontId="17" type="noConversion"/>
  </si>
  <si>
    <t>★◎塔塔醬魚排</t>
    <phoneticPr fontId="17" type="noConversion"/>
  </si>
  <si>
    <t>綜合滷味</t>
    <phoneticPr fontId="17" type="noConversion"/>
  </si>
  <si>
    <t xml:space="preserve">          2023 年 8-9 月份        國小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</si>
</sst>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_ "/>
  </numFmts>
  <fonts count="79">
    <font>
      <sz val="12"/>
      <color theme="1"/>
      <name val="Arial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72"/>
      <color theme="1"/>
      <name val="Microsoft JhengHei"/>
      <family val="2"/>
      <charset val="136"/>
    </font>
    <font>
      <b/>
      <sz val="48"/>
      <color theme="1"/>
      <name val="Microsoft JhengHei"/>
      <family val="2"/>
      <charset val="136"/>
    </font>
    <font>
      <sz val="12"/>
      <name val="Arial"/>
      <family val="2"/>
    </font>
    <font>
      <sz val="20"/>
      <color theme="1"/>
      <name val="BiauKai"/>
    </font>
    <font>
      <sz val="36"/>
      <color theme="1"/>
      <name val="BiauKai"/>
    </font>
    <font>
      <sz val="12"/>
      <color theme="1"/>
      <name val="BiauKai"/>
    </font>
    <font>
      <sz val="12"/>
      <color rgb="FF000000"/>
      <name val="BiauKai"/>
    </font>
    <font>
      <sz val="22"/>
      <color theme="1"/>
      <name val="Calibri"/>
      <family val="2"/>
    </font>
    <font>
      <sz val="36"/>
      <color theme="1"/>
      <name val="Calibri"/>
      <family val="2"/>
    </font>
    <font>
      <sz val="20"/>
      <color theme="1"/>
      <name val="Calibri"/>
      <family val="2"/>
    </font>
    <font>
      <sz val="36"/>
      <name val="BiauKai"/>
    </font>
    <font>
      <sz val="12"/>
      <color theme="1"/>
      <name val="Calibri"/>
      <family val="2"/>
    </font>
    <font>
      <sz val="20"/>
      <name val="BiauKai"/>
    </font>
    <font>
      <sz val="36"/>
      <color theme="1"/>
      <name val="Arial"/>
      <family val="2"/>
    </font>
    <font>
      <sz val="9"/>
      <name val="細明體"/>
      <family val="3"/>
      <charset val="136"/>
    </font>
    <font>
      <sz val="12"/>
      <color theme="1"/>
      <name val="Microsoft JhengHei UI"/>
      <family val="2"/>
      <charset val="136"/>
    </font>
    <font>
      <sz val="18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36"/>
      <color theme="1"/>
      <name val="Microsoft JhengHei UI"/>
      <family val="2"/>
      <charset val="136"/>
    </font>
    <font>
      <sz val="12"/>
      <name val="Microsoft JhengHei UI"/>
      <family val="2"/>
      <charset val="136"/>
    </font>
    <font>
      <sz val="14"/>
      <name val="Microsoft JhengHei UI"/>
      <family val="2"/>
      <charset val="136"/>
    </font>
    <font>
      <sz val="28"/>
      <color theme="1"/>
      <name val="Microsoft JhengHei UI"/>
      <family val="2"/>
      <charset val="136"/>
    </font>
    <font>
      <sz val="28"/>
      <color theme="1"/>
      <name val="Arial"/>
      <family val="2"/>
    </font>
    <font>
      <sz val="16"/>
      <color theme="1"/>
      <name val="Microsoft JhengHei UI"/>
      <family val="2"/>
      <charset val="136"/>
    </font>
    <font>
      <sz val="36"/>
      <color rgb="FF000000"/>
      <name val="Microsoft JhengHei UI"/>
      <family val="2"/>
      <charset val="136"/>
    </font>
    <font>
      <sz val="20"/>
      <color theme="1"/>
      <name val="Microsoft JhengHei UI"/>
      <family val="2"/>
      <charset val="136"/>
    </font>
    <font>
      <sz val="20"/>
      <color rgb="FF000000"/>
      <name val="Microsoft JhengHei UI"/>
      <family val="2"/>
      <charset val="136"/>
    </font>
    <font>
      <sz val="16"/>
      <name val="Microsoft JhengHei UI"/>
      <family val="2"/>
      <charset val="136"/>
    </font>
    <font>
      <sz val="20"/>
      <name val="Microsoft JhengHei UI"/>
      <family val="2"/>
      <charset val="136"/>
    </font>
    <font>
      <sz val="18"/>
      <name val="Microsoft JhengHei UI"/>
      <family val="2"/>
      <charset val="136"/>
    </font>
    <font>
      <sz val="28"/>
      <name val="Microsoft JhengHei UI"/>
      <family val="2"/>
      <charset val="136"/>
    </font>
    <font>
      <sz val="28"/>
      <color rgb="FF000000"/>
      <name val="Microsoft JhengHei UI"/>
      <family val="2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48"/>
      <color theme="1"/>
      <name val="標楷體"/>
      <family val="4"/>
      <charset val="136"/>
    </font>
    <font>
      <sz val="12"/>
      <name val="標楷體"/>
      <family val="4"/>
      <charset val="136"/>
    </font>
    <font>
      <sz val="20"/>
      <color theme="1"/>
      <name val="標楷體"/>
      <family val="4"/>
      <charset val="136"/>
    </font>
    <font>
      <sz val="36"/>
      <color theme="1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sz val="22"/>
      <color theme="1"/>
      <name val="標楷體"/>
      <family val="4"/>
      <charset val="136"/>
    </font>
    <font>
      <sz val="36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8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24"/>
      <color theme="1"/>
      <name val="Arial"/>
      <family val="2"/>
    </font>
    <font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6"/>
      <name val="新細明體"/>
      <family val="1"/>
      <charset val="136"/>
    </font>
    <font>
      <sz val="18"/>
      <name val="新細明體"/>
      <family val="1"/>
      <charset val="136"/>
    </font>
    <font>
      <sz val="11"/>
      <name val="新細明體"/>
      <family val="1"/>
      <charset val="136"/>
    </font>
    <font>
      <sz val="16"/>
      <color theme="1"/>
      <name val="標楷體"/>
      <family val="4"/>
      <charset val="136"/>
    </font>
    <font>
      <b/>
      <sz val="72"/>
      <color theme="1"/>
      <name val="DFKai-SB"/>
      <family val="4"/>
      <charset val="136"/>
    </font>
    <font>
      <sz val="9"/>
      <name val="Wawati TC"/>
      <family val="3"/>
      <charset val="136"/>
    </font>
    <font>
      <sz val="12"/>
      <color theme="1"/>
      <name val="DFKai-SB"/>
      <family val="4"/>
      <charset val="136"/>
    </font>
    <font>
      <b/>
      <sz val="48"/>
      <color theme="1"/>
      <name val="DFKai-SB"/>
      <family val="4"/>
      <charset val="136"/>
    </font>
    <font>
      <sz val="14"/>
      <name val="標楷體"/>
      <family val="4"/>
      <charset val="136"/>
    </font>
    <font>
      <b/>
      <sz val="19"/>
      <name val="標楷體"/>
      <family val="4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2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22"/>
      <name val="標楷體"/>
      <family val="4"/>
      <charset val="136"/>
    </font>
    <font>
      <sz val="19"/>
      <color theme="1"/>
      <name val="標楷體"/>
      <family val="4"/>
      <charset val="136"/>
    </font>
    <font>
      <sz val="12"/>
      <color theme="1"/>
      <name val="Arial"/>
      <family val="2"/>
    </font>
    <font>
      <sz val="22"/>
      <name val="微軟正黑體"/>
      <family val="2"/>
      <charset val="136"/>
    </font>
    <font>
      <b/>
      <sz val="24"/>
      <name val="標楷體"/>
      <family val="4"/>
      <charset val="136"/>
    </font>
    <font>
      <sz val="36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1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38" fillId="0" borderId="0"/>
    <xf numFmtId="0" fontId="38" fillId="0" borderId="0">
      <alignment vertical="center"/>
    </xf>
    <xf numFmtId="0" fontId="75" fillId="0" borderId="0"/>
    <xf numFmtId="0" fontId="1" fillId="0" borderId="0">
      <alignment vertical="center"/>
    </xf>
  </cellStyleXfs>
  <cellXfs count="430"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7" fontId="8" fillId="0" borderId="35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horizontal="center" vertical="center" shrinkToFit="1"/>
    </xf>
    <xf numFmtId="177" fontId="8" fillId="0" borderId="60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2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4" fillId="2" borderId="50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29" fillId="4" borderId="47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4" fillId="2" borderId="46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6" fillId="0" borderId="70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5" borderId="48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/>
    </xf>
    <xf numFmtId="0" fontId="32" fillId="7" borderId="18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/>
    </xf>
    <xf numFmtId="0" fontId="32" fillId="8" borderId="41" xfId="0" applyFont="1" applyFill="1" applyBorder="1" applyAlignment="1">
      <alignment horizontal="center" vertical="center"/>
    </xf>
    <xf numFmtId="0" fontId="37" fillId="7" borderId="24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6" fillId="0" borderId="78" xfId="0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36" fillId="2" borderId="7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left" vertical="center" readingOrder="1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0" fillId="0" borderId="0" xfId="0" applyFont="1" applyAlignment="1"/>
    <xf numFmtId="0" fontId="6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42" fillId="0" borderId="41" xfId="0" applyFont="1" applyFill="1" applyBorder="1" applyAlignment="1">
      <alignment horizontal="center" vertical="center"/>
    </xf>
    <xf numFmtId="0" fontId="42" fillId="0" borderId="81" xfId="0" applyFont="1" applyFill="1" applyBorder="1" applyAlignment="1">
      <alignment horizontal="center" vertical="center"/>
    </xf>
    <xf numFmtId="0" fontId="52" fillId="0" borderId="0" xfId="0" applyFont="1" applyBorder="1" applyAlignment="1">
      <alignment vertical="center" textRotation="255"/>
    </xf>
    <xf numFmtId="0" fontId="53" fillId="0" borderId="0" xfId="0" applyFont="1" applyBorder="1" applyAlignment="1">
      <alignment vertical="center" textRotation="255"/>
    </xf>
    <xf numFmtId="0" fontId="47" fillId="0" borderId="41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5" fillId="0" borderId="98" xfId="0" applyFont="1" applyBorder="1" applyAlignment="1">
      <alignment horizontal="center" vertical="center"/>
    </xf>
    <xf numFmtId="0" fontId="45" fillId="0" borderId="99" xfId="0" applyFont="1" applyBorder="1" applyAlignment="1">
      <alignment horizontal="center" vertical="center"/>
    </xf>
    <xf numFmtId="0" fontId="47" fillId="0" borderId="98" xfId="0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0" fontId="47" fillId="0" borderId="101" xfId="0" applyFont="1" applyBorder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0" fontId="49" fillId="0" borderId="99" xfId="0" applyFont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44" fillId="5" borderId="0" xfId="0" applyFont="1" applyFill="1" applyAlignment="1">
      <alignment vertical="center"/>
    </xf>
    <xf numFmtId="0" fontId="41" fillId="5" borderId="0" xfId="0" applyFont="1" applyFill="1" applyAlignment="1">
      <alignment vertical="center"/>
    </xf>
    <xf numFmtId="0" fontId="49" fillId="5" borderId="61" xfId="0" applyFont="1" applyFill="1" applyBorder="1" applyAlignment="1">
      <alignment horizontal="center" vertical="center" wrapText="1"/>
    </xf>
    <xf numFmtId="0" fontId="50" fillId="5" borderId="62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right" vertical="center"/>
    </xf>
    <xf numFmtId="0" fontId="66" fillId="0" borderId="0" xfId="3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77" fontId="67" fillId="5" borderId="35" xfId="0" applyNumberFormat="1" applyFont="1" applyFill="1" applyBorder="1" applyAlignment="1">
      <alignment horizontal="center" vertical="center"/>
    </xf>
    <xf numFmtId="177" fontId="67" fillId="5" borderId="39" xfId="0" applyNumberFormat="1" applyFont="1" applyFill="1" applyBorder="1" applyAlignment="1">
      <alignment horizontal="center" vertical="center"/>
    </xf>
    <xf numFmtId="177" fontId="68" fillId="5" borderId="39" xfId="0" applyNumberFormat="1" applyFont="1" applyFill="1" applyBorder="1" applyAlignment="1">
      <alignment horizontal="center" vertical="center"/>
    </xf>
    <xf numFmtId="177" fontId="68" fillId="5" borderId="60" xfId="0" applyNumberFormat="1" applyFont="1" applyFill="1" applyBorder="1" applyAlignment="1">
      <alignment horizontal="center" vertical="center"/>
    </xf>
    <xf numFmtId="0" fontId="51" fillId="0" borderId="105" xfId="0" applyFont="1" applyBorder="1" applyAlignment="1">
      <alignment vertical="center"/>
    </xf>
    <xf numFmtId="0" fontId="51" fillId="0" borderId="107" xfId="0" applyFont="1" applyBorder="1" applyAlignment="1">
      <alignment vertical="center"/>
    </xf>
    <xf numFmtId="0" fontId="43" fillId="0" borderId="41" xfId="0" applyFont="1" applyFill="1" applyBorder="1" applyAlignment="1">
      <alignment horizontal="center" vertical="center"/>
    </xf>
    <xf numFmtId="0" fontId="43" fillId="0" borderId="86" xfId="0" applyFont="1" applyFill="1" applyBorder="1" applyAlignment="1">
      <alignment horizontal="center" vertical="center"/>
    </xf>
    <xf numFmtId="0" fontId="47" fillId="0" borderId="80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43" fillId="0" borderId="111" xfId="0" applyFont="1" applyFill="1" applyBorder="1" applyAlignment="1">
      <alignment horizontal="center" vertical="center"/>
    </xf>
    <xf numFmtId="0" fontId="42" fillId="0" borderId="83" xfId="0" applyFont="1" applyFill="1" applyBorder="1" applyAlignment="1">
      <alignment horizontal="center" vertical="center"/>
    </xf>
    <xf numFmtId="0" fontId="47" fillId="0" borderId="110" xfId="0" applyFont="1" applyFill="1" applyBorder="1" applyAlignment="1">
      <alignment horizontal="center" vertical="center"/>
    </xf>
    <xf numFmtId="0" fontId="43" fillId="0" borderId="110" xfId="0" applyFont="1" applyFill="1" applyBorder="1" applyAlignment="1">
      <alignment horizontal="center" vertical="center"/>
    </xf>
    <xf numFmtId="0" fontId="42" fillId="0" borderId="114" xfId="0" applyFont="1" applyFill="1" applyBorder="1" applyAlignment="1">
      <alignment horizontal="center" vertical="center"/>
    </xf>
    <xf numFmtId="0" fontId="48" fillId="0" borderId="104" xfId="3" applyFont="1" applyFill="1" applyBorder="1" applyAlignment="1">
      <alignment horizontal="left" vertical="center"/>
    </xf>
    <xf numFmtId="0" fontId="48" fillId="0" borderId="103" xfId="3" applyFont="1" applyFill="1" applyBorder="1" applyAlignment="1">
      <alignment horizontal="left" vertical="center" wrapText="1"/>
    </xf>
    <xf numFmtId="0" fontId="51" fillId="0" borderId="104" xfId="0" applyFont="1" applyBorder="1" applyAlignment="1">
      <alignment vertical="center"/>
    </xf>
    <xf numFmtId="0" fontId="43" fillId="0" borderId="96" xfId="0" applyFont="1" applyFill="1" applyBorder="1" applyAlignment="1">
      <alignment horizontal="center" vertical="center"/>
    </xf>
    <xf numFmtId="0" fontId="42" fillId="0" borderId="96" xfId="0" applyFont="1" applyFill="1" applyBorder="1" applyAlignment="1">
      <alignment horizontal="center" vertical="center"/>
    </xf>
    <xf numFmtId="0" fontId="42" fillId="0" borderId="97" xfId="0" applyFont="1" applyFill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42" fillId="0" borderId="96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177" fontId="67" fillId="5" borderId="0" xfId="0" applyNumberFormat="1" applyFont="1" applyFill="1" applyBorder="1" applyAlignment="1">
      <alignment horizontal="center" vertical="center"/>
    </xf>
    <xf numFmtId="177" fontId="68" fillId="5" borderId="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1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74" fillId="0" borderId="0" xfId="0" applyFont="1" applyAlignment="1">
      <alignment vertical="center"/>
    </xf>
    <xf numFmtId="0" fontId="48" fillId="0" borderId="0" xfId="3" applyFont="1" applyFill="1" applyBorder="1" applyAlignment="1">
      <alignment vertical="center"/>
    </xf>
    <xf numFmtId="0" fontId="51" fillId="0" borderId="0" xfId="4" applyFont="1" applyFill="1" applyBorder="1" applyAlignment="1">
      <alignment vertical="center"/>
    </xf>
    <xf numFmtId="0" fontId="76" fillId="0" borderId="0" xfId="3" applyFont="1" applyFill="1" applyBorder="1" applyAlignment="1">
      <alignment vertical="center"/>
    </xf>
    <xf numFmtId="0" fontId="73" fillId="0" borderId="0" xfId="3" applyFont="1" applyFill="1" applyBorder="1" applyAlignment="1">
      <alignment vertical="center"/>
    </xf>
    <xf numFmtId="0" fontId="76" fillId="0" borderId="0" xfId="3" applyFont="1" applyFill="1" applyBorder="1" applyAlignment="1">
      <alignment horizontal="left" vertical="center"/>
    </xf>
    <xf numFmtId="0" fontId="73" fillId="0" borderId="0" xfId="3" applyFont="1" applyFill="1" applyBorder="1" applyAlignment="1">
      <alignment horizontal="left" vertical="center"/>
    </xf>
    <xf numFmtId="0" fontId="46" fillId="0" borderId="0" xfId="4" applyFont="1" applyFill="1" applyBorder="1" applyAlignment="1">
      <alignment vertical="center"/>
    </xf>
    <xf numFmtId="0" fontId="76" fillId="0" borderId="106" xfId="3" applyFont="1" applyFill="1" applyBorder="1" applyAlignment="1">
      <alignment horizontal="center" vertical="center"/>
    </xf>
    <xf numFmtId="0" fontId="76" fillId="0" borderId="106" xfId="3" applyFont="1" applyFill="1" applyBorder="1" applyAlignment="1">
      <alignment vertical="center"/>
    </xf>
    <xf numFmtId="0" fontId="76" fillId="0" borderId="106" xfId="3" applyFont="1" applyFill="1" applyBorder="1" applyAlignment="1">
      <alignment horizontal="left" vertical="center"/>
    </xf>
    <xf numFmtId="0" fontId="76" fillId="0" borderId="115" xfId="3" applyFont="1" applyFill="1" applyBorder="1" applyAlignment="1">
      <alignment horizontal="left" vertical="center"/>
    </xf>
    <xf numFmtId="0" fontId="76" fillId="0" borderId="116" xfId="3" applyFont="1" applyFill="1" applyBorder="1" applyAlignment="1">
      <alignment horizontal="left" vertical="center"/>
    </xf>
    <xf numFmtId="0" fontId="73" fillId="0" borderId="116" xfId="3" applyFont="1" applyFill="1" applyBorder="1" applyAlignment="1">
      <alignment horizontal="left" vertical="center"/>
    </xf>
    <xf numFmtId="0" fontId="46" fillId="0" borderId="116" xfId="4" applyFont="1" applyFill="1" applyBorder="1" applyAlignment="1">
      <alignment vertical="center"/>
    </xf>
    <xf numFmtId="0" fontId="74" fillId="0" borderId="117" xfId="0" applyFont="1" applyBorder="1" applyAlignment="1">
      <alignment vertical="center"/>
    </xf>
    <xf numFmtId="0" fontId="43" fillId="0" borderId="80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59" fillId="0" borderId="92" xfId="0" applyFont="1" applyFill="1" applyBorder="1" applyAlignment="1">
      <alignment vertical="center"/>
    </xf>
    <xf numFmtId="0" fontId="43" fillId="0" borderId="80" xfId="0" applyFont="1" applyFill="1" applyBorder="1" applyAlignment="1">
      <alignment horizontal="center" vertical="center"/>
    </xf>
    <xf numFmtId="0" fontId="44" fillId="3" borderId="113" xfId="0" applyFont="1" applyFill="1" applyBorder="1" applyAlignment="1">
      <alignment horizontal="center" vertical="center"/>
    </xf>
    <xf numFmtId="0" fontId="44" fillId="3" borderId="67" xfId="0" applyFont="1" applyFill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2" fillId="0" borderId="110" xfId="0" applyFont="1" applyFill="1" applyBorder="1" applyAlignment="1">
      <alignment horizontal="center" vertical="center"/>
    </xf>
    <xf numFmtId="0" fontId="77" fillId="0" borderId="106" xfId="3" applyFont="1" applyFill="1" applyBorder="1" applyAlignment="1">
      <alignment vertical="top"/>
    </xf>
    <xf numFmtId="0" fontId="44" fillId="5" borderId="0" xfId="0" applyFont="1" applyFill="1" applyBorder="1" applyAlignment="1">
      <alignment vertical="center"/>
    </xf>
    <xf numFmtId="0" fontId="41" fillId="5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66" fillId="0" borderId="0" xfId="3" applyFont="1" applyBorder="1" applyAlignment="1">
      <alignment horizontal="center" vertical="center"/>
    </xf>
    <xf numFmtId="0" fontId="66" fillId="0" borderId="116" xfId="3" applyFont="1" applyBorder="1" applyAlignment="1">
      <alignment horizontal="center" vertical="center"/>
    </xf>
    <xf numFmtId="0" fontId="42" fillId="0" borderId="1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43" fillId="0" borderId="85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42" fillId="0" borderId="126" xfId="0" applyFont="1" applyFill="1" applyBorder="1" applyAlignment="1">
      <alignment horizontal="center" vertical="center"/>
    </xf>
    <xf numFmtId="0" fontId="42" fillId="0" borderId="125" xfId="0" applyFont="1" applyFill="1" applyBorder="1" applyAlignment="1">
      <alignment horizontal="center" vertical="center"/>
    </xf>
    <xf numFmtId="0" fontId="42" fillId="0" borderId="127" xfId="0" applyFont="1" applyFill="1" applyBorder="1" applyAlignment="1">
      <alignment horizontal="center" vertical="center"/>
    </xf>
    <xf numFmtId="0" fontId="64" fillId="5" borderId="41" xfId="0" applyFont="1" applyFill="1" applyBorder="1" applyAlignment="1">
      <alignment horizontal="center" vertical="center"/>
    </xf>
    <xf numFmtId="0" fontId="64" fillId="5" borderId="41" xfId="0" applyFont="1" applyFill="1" applyBorder="1" applyAlignment="1">
      <alignment vertical="center"/>
    </xf>
    <xf numFmtId="0" fontId="44" fillId="0" borderId="83" xfId="0" applyFont="1" applyFill="1" applyBorder="1" applyAlignment="1">
      <alignment horizontal="center" vertical="center"/>
    </xf>
    <xf numFmtId="0" fontId="0" fillId="0" borderId="80" xfId="0" applyFont="1" applyBorder="1" applyAlignment="1">
      <alignment vertical="center"/>
    </xf>
    <xf numFmtId="0" fontId="64" fillId="0" borderId="41" xfId="0" applyFont="1" applyBorder="1" applyAlignment="1">
      <alignment horizontal="center" vertical="center"/>
    </xf>
    <xf numFmtId="0" fontId="64" fillId="0" borderId="41" xfId="0" applyFont="1" applyBorder="1" applyAlignment="1">
      <alignment vertical="center"/>
    </xf>
    <xf numFmtId="0" fontId="64" fillId="5" borderId="89" xfId="0" applyFont="1" applyFill="1" applyBorder="1" applyAlignment="1">
      <alignment horizontal="center" vertical="center"/>
    </xf>
    <xf numFmtId="0" fontId="64" fillId="5" borderId="89" xfId="0" applyFont="1" applyFill="1" applyBorder="1" applyAlignment="1">
      <alignment vertical="center"/>
    </xf>
    <xf numFmtId="0" fontId="44" fillId="0" borderId="88" xfId="0" applyFont="1" applyFill="1" applyBorder="1" applyAlignment="1">
      <alignment horizontal="center" vertical="center"/>
    </xf>
    <xf numFmtId="0" fontId="41" fillId="0" borderId="88" xfId="0" applyFont="1" applyFill="1" applyBorder="1" applyAlignment="1">
      <alignment vertical="center"/>
    </xf>
    <xf numFmtId="0" fontId="0" fillId="0" borderId="80" xfId="0" applyFont="1" applyFill="1" applyBorder="1" applyAlignment="1">
      <alignment vertical="center"/>
    </xf>
    <xf numFmtId="0" fontId="43" fillId="0" borderId="83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44" fillId="0" borderId="83" xfId="0" applyFont="1" applyFill="1" applyBorder="1" applyAlignment="1">
      <alignment horizontal="center" vertical="center" wrapText="1"/>
    </xf>
    <xf numFmtId="0" fontId="64" fillId="0" borderId="41" xfId="0" applyFont="1" applyFill="1" applyBorder="1" applyAlignment="1">
      <alignment horizontal="center" vertical="center"/>
    </xf>
    <xf numFmtId="0" fontId="64" fillId="0" borderId="41" xfId="0" applyFont="1" applyFill="1" applyBorder="1" applyAlignment="1">
      <alignment vertical="center"/>
    </xf>
    <xf numFmtId="0" fontId="44" fillId="0" borderId="41" xfId="0" applyFont="1" applyBorder="1" applyAlignment="1">
      <alignment horizontal="center" vertical="center"/>
    </xf>
    <xf numFmtId="0" fontId="41" fillId="0" borderId="41" xfId="0" applyFont="1" applyBorder="1" applyAlignment="1">
      <alignment vertical="center"/>
    </xf>
    <xf numFmtId="0" fontId="64" fillId="0" borderId="80" xfId="0" applyFont="1" applyFill="1" applyBorder="1" applyAlignment="1">
      <alignment horizontal="center" vertical="center"/>
    </xf>
    <xf numFmtId="0" fontId="64" fillId="0" borderId="81" xfId="0" applyFont="1" applyFill="1" applyBorder="1" applyAlignment="1">
      <alignment vertical="center"/>
    </xf>
    <xf numFmtId="0" fontId="64" fillId="5" borderId="93" xfId="0" applyFont="1" applyFill="1" applyBorder="1" applyAlignment="1">
      <alignment horizontal="center" vertical="center"/>
    </xf>
    <xf numFmtId="0" fontId="64" fillId="5" borderId="91" xfId="0" applyFont="1" applyFill="1" applyBorder="1" applyAlignment="1">
      <alignment vertical="center"/>
    </xf>
    <xf numFmtId="0" fontId="44" fillId="0" borderId="94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vertical="center"/>
    </xf>
    <xf numFmtId="176" fontId="44" fillId="0" borderId="109" xfId="0" applyNumberFormat="1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64" fillId="5" borderId="83" xfId="0" applyFont="1" applyFill="1" applyBorder="1" applyAlignment="1">
      <alignment vertical="center"/>
    </xf>
    <xf numFmtId="0" fontId="44" fillId="0" borderId="84" xfId="0" applyFont="1" applyFill="1" applyBorder="1" applyAlignment="1">
      <alignment horizontal="center" vertical="center"/>
    </xf>
    <xf numFmtId="0" fontId="64" fillId="5" borderId="80" xfId="0" applyFont="1" applyFill="1" applyBorder="1" applyAlignment="1">
      <alignment horizontal="center" vertical="center"/>
    </xf>
    <xf numFmtId="0" fontId="64" fillId="5" borderId="81" xfId="0" applyFont="1" applyFill="1" applyBorder="1" applyAlignment="1">
      <alignment vertical="center"/>
    </xf>
    <xf numFmtId="0" fontId="64" fillId="0" borderId="89" xfId="0" applyFont="1" applyFill="1" applyBorder="1" applyAlignment="1">
      <alignment horizontal="center" vertical="center"/>
    </xf>
    <xf numFmtId="0" fontId="64" fillId="0" borderId="89" xfId="0" applyFont="1" applyFill="1" applyBorder="1" applyAlignment="1">
      <alignment vertical="center"/>
    </xf>
    <xf numFmtId="0" fontId="64" fillId="5" borderId="95" xfId="0" applyFont="1" applyFill="1" applyBorder="1" applyAlignment="1">
      <alignment horizontal="center" vertical="center"/>
    </xf>
    <xf numFmtId="0" fontId="64" fillId="5" borderId="94" xfId="0" applyFont="1" applyFill="1" applyBorder="1" applyAlignment="1">
      <alignment horizontal="center" vertical="center"/>
    </xf>
    <xf numFmtId="0" fontId="64" fillId="0" borderId="80" xfId="0" applyFont="1" applyBorder="1" applyAlignment="1">
      <alignment horizontal="center" vertical="center"/>
    </xf>
    <xf numFmtId="0" fontId="64" fillId="0" borderId="81" xfId="0" applyFont="1" applyBorder="1" applyAlignment="1">
      <alignment vertical="center"/>
    </xf>
    <xf numFmtId="0" fontId="48" fillId="0" borderId="104" xfId="3" applyFont="1" applyFill="1" applyBorder="1" applyAlignment="1">
      <alignment horizontal="left" vertical="center" wrapText="1"/>
    </xf>
    <xf numFmtId="0" fontId="44" fillId="0" borderId="94" xfId="0" applyFont="1" applyFill="1" applyBorder="1" applyAlignment="1">
      <alignment horizontal="center" vertical="center" wrapText="1"/>
    </xf>
    <xf numFmtId="0" fontId="44" fillId="0" borderId="85" xfId="0" applyFont="1" applyFill="1" applyBorder="1" applyAlignment="1">
      <alignment horizontal="center" vertical="center" wrapText="1"/>
    </xf>
    <xf numFmtId="0" fontId="0" fillId="0" borderId="92" xfId="0" applyFont="1" applyBorder="1" applyAlignment="1">
      <alignment vertical="center"/>
    </xf>
    <xf numFmtId="0" fontId="64" fillId="0" borderId="86" xfId="0" applyFont="1" applyFill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5" borderId="112" xfId="0" applyFont="1" applyFill="1" applyBorder="1" applyAlignment="1">
      <alignment vertical="center"/>
    </xf>
    <xf numFmtId="0" fontId="44" fillId="0" borderId="41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vertical="center"/>
    </xf>
    <xf numFmtId="0" fontId="0" fillId="0" borderId="128" xfId="0" applyFont="1" applyBorder="1" applyAlignment="1">
      <alignment vertical="center"/>
    </xf>
    <xf numFmtId="0" fontId="42" fillId="0" borderId="110" xfId="0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42" fillId="0" borderId="123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63" fillId="0" borderId="0" xfId="0" applyFont="1" applyBorder="1" applyAlignment="1">
      <alignment horizontal="left" vertical="center"/>
    </xf>
    <xf numFmtId="0" fontId="5" fillId="0" borderId="0" xfId="0" applyFont="1" applyBorder="1"/>
    <xf numFmtId="0" fontId="0" fillId="0" borderId="88" xfId="0" applyFont="1" applyFill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64" fillId="5" borderId="86" xfId="0" applyFont="1" applyFill="1" applyBorder="1" applyAlignment="1">
      <alignment horizontal="center" vertical="center"/>
    </xf>
    <xf numFmtId="0" fontId="64" fillId="5" borderId="87" xfId="0" applyFont="1" applyFill="1" applyBorder="1" applyAlignment="1">
      <alignment horizontal="center" vertical="center"/>
    </xf>
    <xf numFmtId="0" fontId="44" fillId="0" borderId="109" xfId="0" applyFont="1" applyFill="1" applyBorder="1" applyAlignment="1">
      <alignment horizontal="center" vertical="center"/>
    </xf>
    <xf numFmtId="0" fontId="0" fillId="0" borderId="108" xfId="0" applyFont="1" applyBorder="1" applyAlignment="1">
      <alignment vertical="center"/>
    </xf>
    <xf numFmtId="0" fontId="44" fillId="0" borderId="85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vertical="center"/>
    </xf>
    <xf numFmtId="0" fontId="44" fillId="0" borderId="82" xfId="0" applyFont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0" fontId="44" fillId="0" borderId="79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44" fillId="2" borderId="88" xfId="0" applyFont="1" applyFill="1" applyBorder="1" applyAlignment="1">
      <alignment horizontal="center" vertical="center"/>
    </xf>
    <xf numFmtId="0" fontId="41" fillId="0" borderId="88" xfId="0" applyFont="1" applyBorder="1" applyAlignment="1">
      <alignment vertical="center"/>
    </xf>
    <xf numFmtId="0" fontId="44" fillId="2" borderId="41" xfId="0" applyFont="1" applyFill="1" applyBorder="1" applyAlignment="1">
      <alignment horizontal="center" vertical="center"/>
    </xf>
    <xf numFmtId="0" fontId="64" fillId="0" borderId="93" xfId="0" applyFont="1" applyFill="1" applyBorder="1" applyAlignment="1">
      <alignment horizontal="center" vertical="center"/>
    </xf>
    <xf numFmtId="0" fontId="64" fillId="0" borderId="91" xfId="0" applyFont="1" applyFill="1" applyBorder="1" applyAlignment="1">
      <alignment vertical="center"/>
    </xf>
    <xf numFmtId="0" fontId="69" fillId="0" borderId="79" xfId="0" applyFont="1" applyFill="1" applyBorder="1" applyAlignment="1">
      <alignment vertical="center" textRotation="255"/>
    </xf>
    <xf numFmtId="0" fontId="70" fillId="0" borderId="79" xfId="0" applyFont="1" applyFill="1" applyBorder="1" applyAlignment="1">
      <alignment vertical="center"/>
    </xf>
    <xf numFmtId="0" fontId="44" fillId="0" borderId="108" xfId="0" applyFont="1" applyFill="1" applyBorder="1" applyAlignment="1">
      <alignment horizontal="center" vertical="center"/>
    </xf>
    <xf numFmtId="0" fontId="41" fillId="0" borderId="90" xfId="0" applyFont="1" applyFill="1" applyBorder="1" applyAlignment="1">
      <alignment vertical="center"/>
    </xf>
    <xf numFmtId="0" fontId="64" fillId="0" borderId="87" xfId="0" applyFont="1" applyFill="1" applyBorder="1" applyAlignment="1">
      <alignment horizontal="center" vertical="center"/>
    </xf>
    <xf numFmtId="0" fontId="44" fillId="2" borderId="84" xfId="0" applyFont="1" applyFill="1" applyBorder="1" applyAlignment="1">
      <alignment horizontal="center" vertical="center"/>
    </xf>
    <xf numFmtId="0" fontId="44" fillId="2" borderId="86" xfId="0" applyFont="1" applyFill="1" applyBorder="1" applyAlignment="1">
      <alignment horizontal="center" vertical="center"/>
    </xf>
    <xf numFmtId="0" fontId="44" fillId="0" borderId="86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43" fillId="0" borderId="85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0" fontId="43" fillId="0" borderId="123" xfId="0" applyFont="1" applyFill="1" applyBorder="1" applyAlignment="1">
      <alignment horizontal="center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21" xfId="0" applyFont="1" applyFill="1" applyBorder="1" applyAlignment="1">
      <alignment horizontal="center" vertical="center"/>
    </xf>
    <xf numFmtId="0" fontId="43" fillId="0" borderId="122" xfId="0" applyFont="1" applyFill="1" applyBorder="1" applyAlignment="1">
      <alignment horizontal="center" vertical="center"/>
    </xf>
    <xf numFmtId="0" fontId="42" fillId="0" borderId="118" xfId="0" applyFont="1" applyFill="1" applyBorder="1" applyAlignment="1">
      <alignment horizontal="center" vertical="center"/>
    </xf>
    <xf numFmtId="0" fontId="42" fillId="0" borderId="67" xfId="0" applyFont="1" applyFill="1" applyBorder="1" applyAlignment="1">
      <alignment horizontal="center" vertical="center"/>
    </xf>
    <xf numFmtId="0" fontId="42" fillId="0" borderId="124" xfId="0" applyFont="1" applyFill="1" applyBorder="1" applyAlignment="1">
      <alignment horizontal="center" vertical="center"/>
    </xf>
    <xf numFmtId="0" fontId="65" fillId="0" borderId="0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5" fillId="0" borderId="116" xfId="3" applyFont="1" applyFill="1" applyBorder="1" applyAlignment="1">
      <alignment horizontal="left" vertical="center"/>
    </xf>
    <xf numFmtId="0" fontId="0" fillId="0" borderId="116" xfId="0" applyFont="1" applyBorder="1" applyAlignment="1">
      <alignment horizontal="left" vertical="center"/>
    </xf>
    <xf numFmtId="0" fontId="44" fillId="0" borderId="41" xfId="0" applyFont="1" applyFill="1" applyBorder="1" applyAlignment="1">
      <alignment horizontal="center" vertical="center" wrapText="1"/>
    </xf>
    <xf numFmtId="0" fontId="43" fillId="3" borderId="97" xfId="0" applyFont="1" applyFill="1" applyBorder="1" applyAlignment="1">
      <alignment horizontal="center" vertical="center"/>
    </xf>
    <xf numFmtId="0" fontId="43" fillId="3" borderId="119" xfId="0" applyFont="1" applyFill="1" applyBorder="1" applyAlignment="1">
      <alignment horizontal="center" vertical="center"/>
    </xf>
    <xf numFmtId="0" fontId="43" fillId="3" borderId="120" xfId="0" applyFont="1" applyFill="1" applyBorder="1" applyAlignment="1">
      <alignment horizontal="center" vertical="center"/>
    </xf>
    <xf numFmtId="0" fontId="44" fillId="0" borderId="66" xfId="0" applyFont="1" applyBorder="1" applyAlignment="1">
      <alignment horizontal="right" vertical="center"/>
    </xf>
    <xf numFmtId="0" fontId="44" fillId="0" borderId="67" xfId="0" applyFont="1" applyBorder="1" applyAlignment="1">
      <alignment vertical="center"/>
    </xf>
    <xf numFmtId="0" fontId="44" fillId="0" borderId="68" xfId="0" applyFont="1" applyBorder="1" applyAlignment="1">
      <alignment vertical="center"/>
    </xf>
    <xf numFmtId="0" fontId="64" fillId="0" borderId="83" xfId="0" applyFont="1" applyFill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29" fillId="0" borderId="10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9" fillId="3" borderId="13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vertical="center"/>
    </xf>
    <xf numFmtId="0" fontId="29" fillId="3" borderId="4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vertical="center"/>
    </xf>
    <xf numFmtId="0" fontId="37" fillId="3" borderId="71" xfId="0" applyFont="1" applyFill="1" applyBorder="1" applyAlignment="1">
      <alignment horizontal="center" vertical="center"/>
    </xf>
    <xf numFmtId="0" fontId="0" fillId="0" borderId="73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29" fillId="3" borderId="15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2" fillId="3" borderId="38" xfId="0" applyFont="1" applyFill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29" fillId="0" borderId="25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9" fillId="0" borderId="26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9" fillId="5" borderId="33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vertical="center"/>
    </xf>
    <xf numFmtId="0" fontId="24" fillId="5" borderId="4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vertical="center"/>
    </xf>
    <xf numFmtId="0" fontId="29" fillId="5" borderId="21" xfId="0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vertical="center"/>
    </xf>
    <xf numFmtId="0" fontId="29" fillId="0" borderId="33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9" fillId="0" borderId="21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8" fillId="0" borderId="51" xfId="0" applyFont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31" fillId="4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29" fillId="4" borderId="20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vertical="center"/>
    </xf>
    <xf numFmtId="0" fontId="27" fillId="3" borderId="43" xfId="0" applyFont="1" applyFill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vertical="center"/>
    </xf>
    <xf numFmtId="0" fontId="29" fillId="2" borderId="33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vertical="center"/>
    </xf>
    <xf numFmtId="0" fontId="33" fillId="0" borderId="38" xfId="0" applyFont="1" applyFill="1" applyBorder="1" applyAlignment="1">
      <alignment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vertical="center"/>
    </xf>
    <xf numFmtId="0" fontId="29" fillId="3" borderId="33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vertical="center"/>
    </xf>
    <xf numFmtId="0" fontId="27" fillId="3" borderId="71" xfId="0" applyFont="1" applyFill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31" fillId="3" borderId="74" xfId="0" applyFont="1" applyFill="1" applyBorder="1" applyAlignment="1">
      <alignment horizontal="center" vertical="center"/>
    </xf>
    <xf numFmtId="0" fontId="18" fillId="0" borderId="7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25" fillId="0" borderId="35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9" fillId="0" borderId="63" xfId="0" applyFont="1" applyBorder="1" applyAlignment="1">
      <alignment horizontal="right" vertical="center"/>
    </xf>
    <xf numFmtId="0" fontId="20" fillId="0" borderId="64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21" fillId="0" borderId="66" xfId="0" applyFont="1" applyBorder="1" applyAlignment="1">
      <alignment horizontal="right" vertical="center"/>
    </xf>
    <xf numFmtId="0" fontId="2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6">
    <cellStyle name="一般" xfId="0" builtinId="0"/>
    <cellStyle name="一般 2" xfId="2"/>
    <cellStyle name="一般 2 2" xfId="3"/>
    <cellStyle name="一般 3" xfId="1"/>
    <cellStyle name="一般 3 2" xfId="5"/>
    <cellStyle name="一般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1054244</xdr:colOff>
      <xdr:row>1</xdr:row>
      <xdr:rowOff>92217</xdr:rowOff>
    </xdr:from>
    <xdr:ext cx="5946630" cy="431657"/>
    <xdr:sp macro="" textlink="">
      <xdr:nvSpPr>
        <xdr:cNvPr id="4" name="Shape 4"/>
        <xdr:cNvSpPr txBox="1"/>
      </xdr:nvSpPr>
      <xdr:spPr>
        <a:xfrm>
          <a:off x="15079807" y="1211405"/>
          <a:ext cx="5946630" cy="4316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800"/>
            <a:buFont typeface="BiauKai"/>
            <a:buNone/>
          </a:pPr>
          <a:r>
            <a:rPr lang="en-US" sz="1900" b="0" i="0" u="none" strike="noStrike" cap="non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第一餐盒股份有限公司 02-27868588 </a:t>
          </a:r>
          <a:r>
            <a:rPr lang="zh-TW" altLang="en-US" sz="1900" b="0" i="0" u="none" strike="noStrike" cap="non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謝玉湘</a:t>
          </a:r>
          <a:r>
            <a:rPr lang="en-US" sz="1900" b="0" i="0" u="none" strike="noStrike" cap="non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 營養師</a:t>
          </a:r>
          <a:endParaRPr sz="1900" b="0" i="0" u="none" strike="noStrike" cap="none">
            <a:solidFill>
              <a:srgbClr val="000000"/>
            </a:solidFill>
            <a:latin typeface="標楷體" panose="03000509000000000000" pitchFamily="65" charset="-120"/>
            <a:ea typeface="標楷體" panose="03000509000000000000" pitchFamily="65" charset="-120"/>
            <a:cs typeface="BiauKai"/>
            <a:sym typeface="BiauKai"/>
          </a:endParaRPr>
        </a:p>
      </xdr:txBody>
    </xdr:sp>
    <xdr:clientData fLocksWithSheet="0"/>
  </xdr:oneCellAnchor>
  <xdr:oneCellAnchor>
    <xdr:from>
      <xdr:col>7</xdr:col>
      <xdr:colOff>2050168</xdr:colOff>
      <xdr:row>0</xdr:row>
      <xdr:rowOff>235069</xdr:rowOff>
    </xdr:from>
    <xdr:ext cx="5827280" cy="676275"/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360205" y="235069"/>
          <a:ext cx="5827280" cy="676275"/>
        </a:xfrm>
        <a:prstGeom prst="rect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4000"/>
            <a:buFont typeface="DFKai-SB"/>
            <a:buNone/>
          </a:pPr>
          <a:r>
            <a:rPr lang="en-US" sz="4000" b="1">
              <a:solidFill>
                <a:schemeClr val="dk1"/>
              </a:solidFill>
              <a:latin typeface="DFKai-SB"/>
              <a:ea typeface="DFKai-SB"/>
              <a:cs typeface="DFKai-SB"/>
              <a:sym typeface="DFKai-SB"/>
            </a:rPr>
            <a:t>※肉品原產地(國)</a:t>
          </a:r>
          <a:r>
            <a:rPr lang="en-US" sz="4000" b="1">
              <a:latin typeface="DFKai-SB"/>
              <a:ea typeface="DFKai-SB"/>
              <a:cs typeface="DFKai-SB"/>
              <a:sym typeface="DFKai-SB"/>
            </a:rPr>
            <a:t>：臺灣</a:t>
          </a:r>
          <a:endParaRPr sz="4000" b="1">
            <a:latin typeface="DFKai-SB"/>
            <a:ea typeface="DFKai-SB"/>
            <a:cs typeface="DFKai-SB"/>
            <a:sym typeface="DFKai-SB"/>
          </a:endParaRPr>
        </a:p>
      </xdr:txBody>
    </xdr:sp>
    <xdr:clientData fLocksWithSheet="0"/>
  </xdr:oneCellAnchor>
  <xdr:oneCellAnchor>
    <xdr:from>
      <xdr:col>0</xdr:col>
      <xdr:colOff>193386</xdr:colOff>
      <xdr:row>0</xdr:row>
      <xdr:rowOff>50510</xdr:rowOff>
    </xdr:from>
    <xdr:ext cx="1711614" cy="1508126"/>
    <xdr:pic>
      <xdr:nvPicPr>
        <xdr:cNvPr id="16" name="image1.png" descr="去背第一大拇指.png" title="圖片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386" y="50510"/>
          <a:ext cx="1711614" cy="150812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153697</xdr:colOff>
      <xdr:row>56</xdr:row>
      <xdr:rowOff>251113</xdr:rowOff>
    </xdr:from>
    <xdr:ext cx="15848300" cy="1082387"/>
    <xdr:sp macro="" textlink="">
      <xdr:nvSpPr>
        <xdr:cNvPr id="10" name="Shape 3"/>
        <xdr:cNvSpPr txBox="1"/>
      </xdr:nvSpPr>
      <xdr:spPr>
        <a:xfrm>
          <a:off x="391822" y="30207238"/>
          <a:ext cx="15848300" cy="108238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季節時蔬：白菜、油菜、青江菜……等水果：西瓜、葡萄、香吉士……等。</a:t>
          </a:r>
          <a:endParaRPr sz="1900">
            <a:solidFill>
              <a:schemeClr val="dk1"/>
            </a:solidFill>
            <a:latin typeface="標楷體" panose="03000509000000000000" pitchFamily="65" charset="-120"/>
            <a:ea typeface="標楷體" panose="03000509000000000000" pitchFamily="65" charset="-120"/>
            <a:cs typeface="BiauKai"/>
            <a:sym typeface="BiauKa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Calibri"/>
              <a:sym typeface="Calibri"/>
            </a:rPr>
            <a:t>★：</a:t>
          </a:r>
          <a:r>
            <a:rPr 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表示為油炸。</a:t>
          </a:r>
          <a:r>
            <a:rPr lang="zh-TW" alt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   </a:t>
          </a:r>
          <a:endParaRPr lang="en-US" altLang="zh-TW" sz="1900">
            <a:solidFill>
              <a:schemeClr val="dk1"/>
            </a:solidFill>
            <a:latin typeface="標楷體" panose="03000509000000000000" pitchFamily="65" charset="-120"/>
            <a:ea typeface="標楷體" panose="03000509000000000000" pitchFamily="65" charset="-120"/>
            <a:cs typeface="BiauKai"/>
            <a:sym typeface="BiauKa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◎：表示含過敏原食材(</a:t>
          </a:r>
          <a:r>
            <a:rPr lang="zh-TW" alt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甲殼類</a:t>
          </a:r>
          <a:r>
            <a:rPr 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、</a:t>
          </a:r>
          <a:r>
            <a:rPr lang="zh-TW" alt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芒果</a:t>
          </a:r>
          <a:r>
            <a:rPr lang="en-US" altLang="zh-TW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zh-TW" altLang="en-US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花生</a:t>
          </a:r>
          <a:r>
            <a:rPr lang="en-US" altLang="zh-TW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牛奶</a:t>
          </a:r>
          <a:r>
            <a:rPr lang="zh-TW" alt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和羊奶</a:t>
          </a:r>
          <a:r>
            <a:rPr 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、蛋、</a:t>
          </a:r>
          <a:r>
            <a:rPr lang="zh-TW" alt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堅果</a:t>
          </a:r>
          <a:r>
            <a:rPr lang="en-US" altLang="zh-TW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zh-TW" altLang="en-US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芝麻</a:t>
          </a:r>
          <a:r>
            <a:rPr lang="en-US" altLang="zh-TW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zh-TW" altLang="en-US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大豆</a:t>
          </a:r>
          <a:r>
            <a:rPr lang="en-US" altLang="zh-TW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zh-TW" altLang="en-US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魚</a:t>
          </a:r>
          <a:r>
            <a:rPr lang="en-US" altLang="zh-TW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zh-TW" altLang="en-US" sz="19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含麩質之穀物及其製品等</a:t>
          </a:r>
          <a:r>
            <a:rPr lang="en-US" sz="1900">
              <a:solidFill>
                <a:schemeClr val="dk1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)，請過敏者特別留意！ </a:t>
          </a:r>
          <a:endParaRPr sz="1900">
            <a:latin typeface="標楷體" panose="03000509000000000000" pitchFamily="65" charset="-120"/>
            <a:ea typeface="標楷體" panose="03000509000000000000" pitchFamily="65" charset="-120"/>
            <a:cs typeface="BiauKai"/>
            <a:sym typeface="BiauKai"/>
          </a:endParaRPr>
        </a:p>
      </xdr:txBody>
    </xdr:sp>
    <xdr:clientData fLocksWithSheet="0"/>
  </xdr:oneCellAnchor>
  <xdr:oneCellAnchor>
    <xdr:from>
      <xdr:col>0</xdr:col>
      <xdr:colOff>207818</xdr:colOff>
      <xdr:row>55</xdr:row>
      <xdr:rowOff>181841</xdr:rowOff>
    </xdr:from>
    <xdr:ext cx="19032681" cy="952500"/>
    <xdr:sp macro="" textlink="">
      <xdr:nvSpPr>
        <xdr:cNvPr id="17" name="Shape 3"/>
        <xdr:cNvSpPr txBox="1"/>
      </xdr:nvSpPr>
      <xdr:spPr>
        <a:xfrm>
          <a:off x="207818" y="29328341"/>
          <a:ext cx="19032681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■ </a:t>
          </a:r>
          <a:r>
            <a:rPr lang="zh-TW" altLang="zh-TW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依據臺北市政府教育局</a:t>
          </a:r>
          <a:r>
            <a:rPr lang="en-US" altLang="zh-TW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111.05.12</a:t>
          </a:r>
          <a:r>
            <a:rPr lang="zh-TW" altLang="zh-TW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修訂之「學校午餐採用國產可追溯食材申請獎勵金實施計畫」內容</a:t>
          </a:r>
          <a:r>
            <a:rPr lang="zh-TW" altLang="en-US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，每月</a:t>
          </a:r>
          <a:r>
            <a:rPr lang="zh-TW" altLang="zh-TW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供</a:t>
          </a:r>
          <a:r>
            <a:rPr lang="zh-TW" altLang="en-US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餐</a:t>
          </a:r>
          <a:r>
            <a:rPr lang="zh-TW" altLang="zh-TW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日數達</a:t>
          </a:r>
          <a:r>
            <a:rPr lang="en-US" altLang="zh-TW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</a:t>
          </a:r>
          <a:r>
            <a:rPr lang="zh-TW" altLang="zh-TW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日</a:t>
          </a:r>
          <a:r>
            <a:rPr lang="zh-TW" altLang="en-US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者，該月將</a:t>
          </a:r>
          <a:endParaRPr lang="en-US" altLang="zh-TW" sz="2400"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zh-TW" altLang="en-US" sz="2400" u="none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 擇一日</a:t>
          </a:r>
          <a:r>
            <a:rPr lang="zh-TW" altLang="zh-TW" sz="2400" u="none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供應</a:t>
          </a:r>
          <a:r>
            <a:rPr lang="zh-TW" altLang="zh-TW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產銷履歷或臺灣優良農產品豆漿</a:t>
          </a:r>
          <a:r>
            <a:rPr lang="zh-TW" altLang="en-US" sz="240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一份。</a:t>
          </a:r>
          <a:endParaRPr sz="2400">
            <a:latin typeface="標楷體" panose="03000509000000000000" pitchFamily="65" charset="-120"/>
            <a:ea typeface="標楷體" panose="03000509000000000000" pitchFamily="65" charset="-120"/>
            <a:cs typeface="BiauKai"/>
            <a:sym typeface="BiauKai"/>
          </a:endParaRPr>
        </a:p>
      </xdr:txBody>
    </xdr:sp>
    <xdr:clientData fLocksWithSheet="0"/>
  </xdr:oneCellAnchor>
  <xdr:twoCellAnchor editAs="oneCell">
    <xdr:from>
      <xdr:col>7</xdr:col>
      <xdr:colOff>381001</xdr:colOff>
      <xdr:row>63</xdr:row>
      <xdr:rowOff>28642</xdr:rowOff>
    </xdr:from>
    <xdr:to>
      <xdr:col>7</xdr:col>
      <xdr:colOff>2143125</xdr:colOff>
      <xdr:row>66</xdr:row>
      <xdr:rowOff>309563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2439" y="31842142"/>
          <a:ext cx="1762124" cy="1709671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95252</xdr:colOff>
      <xdr:row>61</xdr:row>
      <xdr:rowOff>126765</xdr:rowOff>
    </xdr:from>
    <xdr:to>
      <xdr:col>15</xdr:col>
      <xdr:colOff>71437</xdr:colOff>
      <xdr:row>67</xdr:row>
      <xdr:rowOff>185986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2" y="31440203"/>
          <a:ext cx="2381248" cy="2573821"/>
        </a:xfrm>
        <a:prstGeom prst="rect">
          <a:avLst/>
        </a:prstGeom>
      </xdr:spPr>
    </xdr:pic>
    <xdr:clientData/>
  </xdr:twoCellAnchor>
  <xdr:twoCellAnchor editAs="oneCell">
    <xdr:from>
      <xdr:col>7</xdr:col>
      <xdr:colOff>1925250</xdr:colOff>
      <xdr:row>62</xdr:row>
      <xdr:rowOff>277573</xdr:rowOff>
    </xdr:from>
    <xdr:to>
      <xdr:col>9</xdr:col>
      <xdr:colOff>438370</xdr:colOff>
      <xdr:row>66</xdr:row>
      <xdr:rowOff>268802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28764">
          <a:off x="17236688" y="31733886"/>
          <a:ext cx="2870807" cy="1896229"/>
        </a:xfrm>
        <a:prstGeom prst="rect">
          <a:avLst/>
        </a:prstGeom>
      </xdr:spPr>
    </xdr:pic>
    <xdr:clientData/>
  </xdr:twoCellAnchor>
  <xdr:oneCellAnchor>
    <xdr:from>
      <xdr:col>6</xdr:col>
      <xdr:colOff>773817</xdr:colOff>
      <xdr:row>0</xdr:row>
      <xdr:rowOff>233387</xdr:rowOff>
    </xdr:from>
    <xdr:ext cx="3540447" cy="676275"/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744626" y="233387"/>
          <a:ext cx="3540447" cy="676275"/>
        </a:xfrm>
        <a:prstGeom prst="rect">
          <a:avLst/>
        </a:prstGeom>
        <a:noFill/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4000"/>
            <a:buFont typeface="DFKai-SB"/>
            <a:buNone/>
          </a:pPr>
          <a:r>
            <a:rPr lang="en-US" sz="4000" b="1">
              <a:solidFill>
                <a:schemeClr val="dk1"/>
              </a:solidFill>
              <a:latin typeface="DFKai-SB"/>
              <a:ea typeface="DFKai-SB"/>
              <a:cs typeface="DFKai-SB"/>
              <a:sym typeface="DFKai-SB"/>
            </a:rPr>
            <a:t>※</a:t>
          </a:r>
          <a:r>
            <a:rPr lang="zh-TW" altLang="en-US" sz="4000" b="1">
              <a:solidFill>
                <a:schemeClr val="dk1"/>
              </a:solidFill>
              <a:latin typeface="DFKai-SB"/>
              <a:ea typeface="DFKai-SB"/>
              <a:cs typeface="DFKai-SB"/>
              <a:sym typeface="DFKai-SB"/>
            </a:rPr>
            <a:t>不使用牛肉</a:t>
          </a:r>
          <a:endParaRPr lang="en-US" altLang="zh-TW" sz="4000" b="1">
            <a:solidFill>
              <a:schemeClr val="dk1"/>
            </a:solidFill>
            <a:latin typeface="DFKai-SB"/>
            <a:ea typeface="DFKai-SB"/>
            <a:cs typeface="DFKai-SB"/>
            <a:sym typeface="DFKai-SB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286988</xdr:colOff>
      <xdr:row>51</xdr:row>
      <xdr:rowOff>326324</xdr:rowOff>
    </xdr:from>
    <xdr:ext cx="11551225" cy="1217470"/>
    <xdr:sp macro="" textlink="">
      <xdr:nvSpPr>
        <xdr:cNvPr id="2" name="Shape 3"/>
        <xdr:cNvSpPr txBox="1"/>
      </xdr:nvSpPr>
      <xdr:spPr>
        <a:xfrm>
          <a:off x="286988" y="26701049"/>
          <a:ext cx="11551225" cy="121747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  <a:cs typeface="BiauKai"/>
              <a:sym typeface="BiauKai"/>
            </a:rPr>
            <a:t>季節時蔬：白菜、油菜、青江菜……等。水果：西瓜、葡萄、香吉士……等。</a:t>
          </a:r>
          <a:endParaRPr sz="2000">
            <a:solidFill>
              <a:schemeClr val="dk1"/>
            </a:solidFill>
            <a:latin typeface="Microsoft JhengHei UI" panose="020B0604030504040204" pitchFamily="34" charset="-120"/>
            <a:ea typeface="Microsoft JhengHei UI" panose="020B0604030504040204" pitchFamily="34" charset="-120"/>
            <a:cs typeface="BiauKai"/>
            <a:sym typeface="BiauKa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  <a:cs typeface="Calibri"/>
              <a:sym typeface="Calibri"/>
            </a:rPr>
            <a:t>★：</a:t>
          </a:r>
          <a:r>
            <a:rPr lang="en-US" sz="2000">
              <a:solidFill>
                <a:schemeClr val="dk1"/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  <a:cs typeface="BiauKai"/>
              <a:sym typeface="BiauKai"/>
            </a:rPr>
            <a:t>表示為油炸。</a:t>
          </a:r>
          <a:r>
            <a:rPr lang="zh-TW" altLang="en-US" sz="2000">
              <a:solidFill>
                <a:schemeClr val="dk1"/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  <a:cs typeface="BiauKai"/>
              <a:sym typeface="BiauKai"/>
            </a:rPr>
            <a:t>   </a:t>
          </a:r>
          <a:r>
            <a:rPr lang="en-US" sz="2000">
              <a:solidFill>
                <a:schemeClr val="dk1"/>
              </a:solidFill>
              <a:latin typeface="細明體" panose="02020509000000000000" pitchFamily="49" charset="-120"/>
              <a:ea typeface="細明體" panose="02020509000000000000" pitchFamily="49" charset="-120"/>
              <a:cs typeface="BiauKai"/>
              <a:sym typeface="BiauKai"/>
            </a:rPr>
            <a:t>◎</a:t>
          </a:r>
          <a:r>
            <a:rPr lang="en-US" sz="2000">
              <a:solidFill>
                <a:schemeClr val="dk1"/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  <a:cs typeface="BiauKai"/>
              <a:sym typeface="BiauKai"/>
            </a:rPr>
            <a:t>：表示含有過敏原食材(花生、牛奶、蛋、海鮮及其製品)，請過敏者特別留意！ </a:t>
          </a:r>
          <a:endParaRPr sz="2000">
            <a:latin typeface="Microsoft JhengHei UI" panose="020B0604030504040204" pitchFamily="34" charset="-120"/>
            <a:ea typeface="Microsoft JhengHei UI" panose="020B0604030504040204" pitchFamily="34" charset="-120"/>
            <a:cs typeface="BiauKai"/>
            <a:sym typeface="BiauKa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  <a:cs typeface="BiauKai"/>
              <a:sym typeface="BiauKai"/>
            </a:rPr>
            <a:t> </a:t>
          </a:r>
          <a:endParaRPr sz="1800">
            <a:latin typeface="Microsoft JhengHei UI" panose="020B0604030504040204" pitchFamily="34" charset="-120"/>
            <a:ea typeface="Microsoft JhengHei UI" panose="020B0604030504040204" pitchFamily="34" charset="-120"/>
            <a:cs typeface="BiauKai"/>
            <a:sym typeface="BiauKai"/>
          </a:endParaRPr>
        </a:p>
      </xdr:txBody>
    </xdr:sp>
    <xdr:clientData fLocksWithSheet="0"/>
  </xdr:oneCellAnchor>
  <xdr:oneCellAnchor>
    <xdr:from>
      <xdr:col>7</xdr:col>
      <xdr:colOff>1264227</xdr:colOff>
      <xdr:row>1</xdr:row>
      <xdr:rowOff>228600</xdr:rowOff>
    </xdr:from>
    <xdr:ext cx="5593773" cy="428625"/>
    <xdr:sp macro="" textlink="">
      <xdr:nvSpPr>
        <xdr:cNvPr id="3" name="Shape 4"/>
        <xdr:cNvSpPr txBox="1"/>
      </xdr:nvSpPr>
      <xdr:spPr>
        <a:xfrm>
          <a:off x="13932477" y="1438275"/>
          <a:ext cx="5593773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800"/>
            <a:buFont typeface="BiauKai"/>
            <a:buNone/>
          </a:pPr>
          <a:r>
            <a:rPr lang="en-US" sz="1800" b="0" i="0" u="none" strike="noStrike" cap="non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第一餐盒股份有限公司 02-27868588 </a:t>
          </a:r>
          <a:r>
            <a:rPr lang="zh-TW" altLang="en-US" sz="1800" b="0" i="0" u="none" strike="noStrike" cap="non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徐雯渟</a:t>
          </a:r>
          <a:r>
            <a:rPr lang="en-US" sz="1800" b="0" i="0" u="none" strike="noStrike" cap="non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BiauKai"/>
              <a:sym typeface="BiauKai"/>
            </a:rPr>
            <a:t> 營養師</a:t>
          </a:r>
          <a:endParaRPr sz="1800" b="0" i="0" u="none" strike="noStrike" cap="none">
            <a:solidFill>
              <a:srgbClr val="000000"/>
            </a:solidFill>
            <a:latin typeface="標楷體" panose="03000509000000000000" pitchFamily="65" charset="-120"/>
            <a:ea typeface="標楷體" panose="03000509000000000000" pitchFamily="65" charset="-120"/>
            <a:cs typeface="BiauKai"/>
            <a:sym typeface="BiauKai"/>
          </a:endParaRPr>
        </a:p>
      </xdr:txBody>
    </xdr:sp>
    <xdr:clientData fLocksWithSheet="0"/>
  </xdr:oneCellAnchor>
  <xdr:oneCellAnchor>
    <xdr:from>
      <xdr:col>10</xdr:col>
      <xdr:colOff>76200</xdr:colOff>
      <xdr:row>0</xdr:row>
      <xdr:rowOff>76200</xdr:rowOff>
    </xdr:from>
    <xdr:ext cx="1352550" cy="1320800"/>
    <xdr:pic>
      <xdr:nvPicPr>
        <xdr:cNvPr id="4" name="image4.png" descr="去背第一大拇指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40200" y="76200"/>
          <a:ext cx="1352550" cy="1320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1"/>
  <sheetViews>
    <sheetView tabSelected="1" view="pageBreakPreview" zoomScale="68" zoomScaleNormal="55" zoomScaleSheetLayoutView="68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H1"/>
    </sheetView>
  </sheetViews>
  <sheetFormatPr defaultColWidth="11.21875" defaultRowHeight="15" customHeight="1"/>
  <cols>
    <col min="1" max="1" width="2.77734375" style="86" customWidth="1"/>
    <col min="2" max="2" width="11" style="86" customWidth="1"/>
    <col min="3" max="3" width="7.88671875" style="86" customWidth="1"/>
    <col min="4" max="4" width="35.33203125" style="86" customWidth="1"/>
    <col min="5" max="5" width="47.109375" style="86" customWidth="1"/>
    <col min="6" max="6" width="47.33203125" style="86" customWidth="1"/>
    <col min="7" max="7" width="27.33203125" style="86" customWidth="1"/>
    <col min="8" max="8" width="42.21875" style="86" customWidth="1"/>
    <col min="9" max="9" width="8.5546875" style="86" customWidth="1"/>
    <col min="10" max="12" width="6.21875" style="86" customWidth="1"/>
    <col min="13" max="16" width="5.33203125" style="86" customWidth="1"/>
    <col min="17" max="17" width="5.77734375" style="86" customWidth="1"/>
    <col min="18" max="18" width="3.77734375" style="86" customWidth="1"/>
    <col min="19" max="21" width="6.77734375" style="86" customWidth="1"/>
    <col min="22" max="16384" width="11.21875" style="86"/>
  </cols>
  <sheetData>
    <row r="1" spans="1:21" s="103" customFormat="1" ht="88.5" customHeight="1">
      <c r="A1" s="249" t="s">
        <v>80</v>
      </c>
      <c r="B1" s="250"/>
      <c r="C1" s="250"/>
      <c r="D1" s="250"/>
      <c r="E1" s="250"/>
      <c r="F1" s="250"/>
      <c r="G1" s="250"/>
      <c r="H1" s="250"/>
      <c r="I1" s="104"/>
      <c r="J1" s="104"/>
      <c r="K1" s="104"/>
      <c r="L1" s="104"/>
      <c r="M1" s="104"/>
      <c r="N1" s="104"/>
      <c r="O1" s="104"/>
      <c r="P1" s="104"/>
      <c r="Q1" s="105"/>
      <c r="R1" s="7"/>
      <c r="S1" s="7"/>
      <c r="T1" s="7"/>
      <c r="U1" s="7"/>
    </row>
    <row r="2" spans="1:21" s="103" customFormat="1" ht="50.25" customHeight="1">
      <c r="A2" s="251" t="s">
        <v>274</v>
      </c>
      <c r="B2" s="252"/>
      <c r="C2" s="252"/>
      <c r="D2" s="252"/>
      <c r="E2" s="252"/>
      <c r="F2" s="252"/>
      <c r="G2" s="252"/>
      <c r="H2" s="252"/>
      <c r="I2" s="252"/>
      <c r="J2" s="252"/>
      <c r="K2" s="106"/>
      <c r="L2" s="106"/>
      <c r="M2" s="106"/>
      <c r="N2" s="106"/>
      <c r="O2" s="106"/>
      <c r="P2" s="106"/>
      <c r="Q2" s="105"/>
      <c r="R2" s="7"/>
      <c r="S2" s="7"/>
      <c r="T2" s="7"/>
      <c r="U2" s="7"/>
    </row>
    <row r="3" spans="1:21" ht="15" customHeight="1" thickBot="1">
      <c r="B3" s="112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21" ht="45" customHeight="1" thickBot="1">
      <c r="B4" s="113" t="s">
        <v>1</v>
      </c>
      <c r="C4" s="114" t="s">
        <v>2</v>
      </c>
      <c r="D4" s="115" t="s">
        <v>3</v>
      </c>
      <c r="E4" s="116" t="s">
        <v>4</v>
      </c>
      <c r="F4" s="116" t="s">
        <v>5</v>
      </c>
      <c r="G4" s="117" t="s">
        <v>6</v>
      </c>
      <c r="H4" s="118" t="s">
        <v>7</v>
      </c>
      <c r="I4" s="114" t="s">
        <v>8</v>
      </c>
      <c r="J4" s="119" t="s">
        <v>9</v>
      </c>
      <c r="K4" s="119" t="s">
        <v>10</v>
      </c>
      <c r="L4" s="119" t="s">
        <v>11</v>
      </c>
      <c r="M4" s="119" t="s">
        <v>12</v>
      </c>
      <c r="N4" s="119" t="s">
        <v>13</v>
      </c>
      <c r="O4" s="119" t="s">
        <v>14</v>
      </c>
      <c r="P4" s="119" t="s">
        <v>15</v>
      </c>
      <c r="Q4" s="120" t="s">
        <v>24</v>
      </c>
    </row>
    <row r="5" spans="1:21" ht="48" hidden="1" customHeight="1">
      <c r="B5" s="208" t="s">
        <v>92</v>
      </c>
      <c r="C5" s="216" t="s">
        <v>84</v>
      </c>
      <c r="D5" s="140"/>
      <c r="E5" s="137"/>
      <c r="F5" s="137"/>
      <c r="G5" s="279" t="s">
        <v>95</v>
      </c>
      <c r="H5" s="134"/>
      <c r="I5" s="202" t="s">
        <v>88</v>
      </c>
      <c r="J5" s="200"/>
      <c r="K5" s="200"/>
      <c r="L5" s="200"/>
      <c r="M5" s="200">
        <v>1</v>
      </c>
      <c r="N5" s="200">
        <v>0.2</v>
      </c>
      <c r="O5" s="200"/>
      <c r="P5" s="204">
        <f t="shared" ref="P5" si="0">J5*70+K5*75+L5*25+M5*60+N5*120+O5*45</f>
        <v>84</v>
      </c>
      <c r="Q5" s="206"/>
      <c r="R5" s="87"/>
      <c r="S5" s="87"/>
      <c r="T5" s="87"/>
      <c r="U5" s="87"/>
    </row>
    <row r="6" spans="1:21" ht="35.1" hidden="1" customHeight="1">
      <c r="B6" s="253"/>
      <c r="C6" s="217"/>
      <c r="D6" s="147"/>
      <c r="E6" s="107"/>
      <c r="F6" s="107"/>
      <c r="G6" s="212"/>
      <c r="H6" s="107"/>
      <c r="I6" s="203"/>
      <c r="J6" s="201"/>
      <c r="K6" s="201"/>
      <c r="L6" s="201"/>
      <c r="M6" s="201"/>
      <c r="N6" s="201"/>
      <c r="O6" s="201"/>
      <c r="P6" s="205"/>
      <c r="Q6" s="207"/>
    </row>
    <row r="7" spans="1:21" ht="48" customHeight="1">
      <c r="B7" s="224">
        <v>45168</v>
      </c>
      <c r="C7" s="243" t="s">
        <v>85</v>
      </c>
      <c r="D7" s="134" t="s">
        <v>103</v>
      </c>
      <c r="E7" s="111" t="s">
        <v>264</v>
      </c>
      <c r="F7" s="111" t="s">
        <v>265</v>
      </c>
      <c r="G7" s="211" t="s">
        <v>96</v>
      </c>
      <c r="H7" s="134" t="s">
        <v>155</v>
      </c>
      <c r="I7" s="202" t="s">
        <v>88</v>
      </c>
      <c r="J7" s="200">
        <v>4.3</v>
      </c>
      <c r="K7" s="200">
        <v>2.4</v>
      </c>
      <c r="L7" s="200">
        <v>1.6</v>
      </c>
      <c r="M7" s="200">
        <v>1</v>
      </c>
      <c r="N7" s="200">
        <v>0</v>
      </c>
      <c r="O7" s="200">
        <v>2.1</v>
      </c>
      <c r="P7" s="204">
        <f t="shared" ref="P7" si="1">J7*70+K7*75+L7*25+M7*60+N7*120+O7*45</f>
        <v>675.5</v>
      </c>
      <c r="Q7" s="206">
        <v>270</v>
      </c>
      <c r="R7" s="87"/>
      <c r="S7" s="87"/>
      <c r="T7" s="87"/>
      <c r="U7" s="87"/>
    </row>
    <row r="8" spans="1:21" ht="35.1" customHeight="1">
      <c r="B8" s="254"/>
      <c r="C8" s="244"/>
      <c r="D8" s="107" t="s">
        <v>104</v>
      </c>
      <c r="E8" s="107" t="s">
        <v>148</v>
      </c>
      <c r="F8" s="107" t="s">
        <v>149</v>
      </c>
      <c r="G8" s="212"/>
      <c r="H8" s="107" t="s">
        <v>150</v>
      </c>
      <c r="I8" s="203"/>
      <c r="J8" s="201"/>
      <c r="K8" s="201"/>
      <c r="L8" s="201"/>
      <c r="M8" s="201"/>
      <c r="N8" s="201"/>
      <c r="O8" s="201"/>
      <c r="P8" s="205"/>
      <c r="Q8" s="207"/>
      <c r="R8" s="88"/>
      <c r="S8" s="88"/>
      <c r="T8" s="88"/>
      <c r="U8" s="88"/>
    </row>
    <row r="9" spans="1:21" s="93" customFormat="1" ht="48" customHeight="1">
      <c r="B9" s="257">
        <v>31</v>
      </c>
      <c r="C9" s="243" t="s">
        <v>86</v>
      </c>
      <c r="D9" s="146" t="s">
        <v>105</v>
      </c>
      <c r="E9" s="111" t="s">
        <v>151</v>
      </c>
      <c r="F9" s="111" t="s">
        <v>153</v>
      </c>
      <c r="G9" s="280" t="s">
        <v>95</v>
      </c>
      <c r="H9" s="134" t="s">
        <v>247</v>
      </c>
      <c r="I9" s="222" t="s">
        <v>88</v>
      </c>
      <c r="J9" s="200">
        <v>4.2</v>
      </c>
      <c r="K9" s="200">
        <v>2.4</v>
      </c>
      <c r="L9" s="200">
        <v>1.7</v>
      </c>
      <c r="M9" s="200">
        <v>1</v>
      </c>
      <c r="N9" s="200">
        <v>0</v>
      </c>
      <c r="O9" s="200">
        <v>2.2000000000000002</v>
      </c>
      <c r="P9" s="204">
        <f t="shared" ref="P9" si="2">J9*70+K9*75+L9*25+M9*60+N9*120+O9*45</f>
        <v>675.5</v>
      </c>
      <c r="Q9" s="206">
        <v>278</v>
      </c>
      <c r="R9" s="87"/>
      <c r="S9" s="87"/>
      <c r="T9" s="87"/>
      <c r="U9" s="87"/>
    </row>
    <row r="10" spans="1:21" s="93" customFormat="1" ht="35.1" customHeight="1">
      <c r="B10" s="254"/>
      <c r="C10" s="244"/>
      <c r="D10" s="147" t="s">
        <v>258</v>
      </c>
      <c r="E10" s="107" t="s">
        <v>152</v>
      </c>
      <c r="F10" s="107" t="s">
        <v>154</v>
      </c>
      <c r="G10" s="212"/>
      <c r="H10" s="107" t="s">
        <v>259</v>
      </c>
      <c r="I10" s="203"/>
      <c r="J10" s="201"/>
      <c r="K10" s="201"/>
      <c r="L10" s="201"/>
      <c r="M10" s="201"/>
      <c r="N10" s="201"/>
      <c r="O10" s="201"/>
      <c r="P10" s="205"/>
      <c r="Q10" s="207"/>
      <c r="R10" s="88"/>
      <c r="S10" s="88"/>
      <c r="T10" s="88"/>
      <c r="U10" s="88"/>
    </row>
    <row r="11" spans="1:21" s="93" customFormat="1" ht="48" customHeight="1">
      <c r="B11" s="224">
        <v>45170</v>
      </c>
      <c r="C11" s="222" t="s">
        <v>87</v>
      </c>
      <c r="D11" s="141" t="s">
        <v>106</v>
      </c>
      <c r="E11" s="137" t="s">
        <v>156</v>
      </c>
      <c r="F11" s="137" t="s">
        <v>158</v>
      </c>
      <c r="G11" s="211" t="s">
        <v>96</v>
      </c>
      <c r="H11" s="137" t="s">
        <v>160</v>
      </c>
      <c r="I11" s="213" t="s">
        <v>248</v>
      </c>
      <c r="J11" s="228">
        <v>4.2</v>
      </c>
      <c r="K11" s="228">
        <v>2.2999999999999998</v>
      </c>
      <c r="L11" s="228">
        <v>1.6</v>
      </c>
      <c r="M11" s="228">
        <v>1</v>
      </c>
      <c r="N11" s="228">
        <v>0</v>
      </c>
      <c r="O11" s="228">
        <v>2.1</v>
      </c>
      <c r="P11" s="234">
        <f t="shared" ref="P11" si="3">J11*70+K11*75+L11*25+M11*60+N11*120+O11*45</f>
        <v>661</v>
      </c>
      <c r="Q11" s="220">
        <v>282</v>
      </c>
      <c r="R11" s="87"/>
      <c r="S11" s="87"/>
      <c r="T11" s="87"/>
      <c r="U11" s="87"/>
    </row>
    <row r="12" spans="1:21" s="93" customFormat="1" ht="35.1" customHeight="1" thickBot="1">
      <c r="B12" s="225"/>
      <c r="C12" s="223"/>
      <c r="D12" s="148" t="s">
        <v>107</v>
      </c>
      <c r="E12" s="108" t="s">
        <v>157</v>
      </c>
      <c r="F12" s="108" t="s">
        <v>159</v>
      </c>
      <c r="G12" s="212"/>
      <c r="H12" s="108" t="s">
        <v>161</v>
      </c>
      <c r="I12" s="239"/>
      <c r="J12" s="229"/>
      <c r="K12" s="229"/>
      <c r="L12" s="229"/>
      <c r="M12" s="229"/>
      <c r="N12" s="229"/>
      <c r="O12" s="229"/>
      <c r="P12" s="235"/>
      <c r="Q12" s="221"/>
      <c r="R12" s="88"/>
      <c r="S12" s="88"/>
      <c r="T12" s="88"/>
      <c r="U12" s="88"/>
    </row>
    <row r="13" spans="1:21" ht="48" customHeight="1">
      <c r="B13" s="227">
        <v>4</v>
      </c>
      <c r="C13" s="259" t="s">
        <v>83</v>
      </c>
      <c r="D13" s="138" t="s">
        <v>108</v>
      </c>
      <c r="E13" s="135" t="s">
        <v>252</v>
      </c>
      <c r="F13" s="135" t="s">
        <v>167</v>
      </c>
      <c r="G13" s="279" t="s">
        <v>95</v>
      </c>
      <c r="H13" s="134" t="s">
        <v>260</v>
      </c>
      <c r="I13" s="238" t="s">
        <v>91</v>
      </c>
      <c r="J13" s="240">
        <v>4.3</v>
      </c>
      <c r="K13" s="240">
        <v>2.2999999999999998</v>
      </c>
      <c r="L13" s="240">
        <v>1.6</v>
      </c>
      <c r="M13" s="240">
        <v>1</v>
      </c>
      <c r="N13" s="240">
        <v>0</v>
      </c>
      <c r="O13" s="240">
        <v>2.1</v>
      </c>
      <c r="P13" s="241">
        <f>J13*70+K13*75+L13*25+M13*60+N13*120+O13*45</f>
        <v>668</v>
      </c>
      <c r="Q13" s="274">
        <v>272</v>
      </c>
      <c r="R13" s="87"/>
      <c r="S13" s="87"/>
      <c r="T13" s="87"/>
      <c r="U13" s="87"/>
    </row>
    <row r="14" spans="1:21" s="93" customFormat="1" ht="35.1" customHeight="1">
      <c r="B14" s="209"/>
      <c r="C14" s="203"/>
      <c r="D14" s="147" t="s">
        <v>104</v>
      </c>
      <c r="E14" s="107" t="s">
        <v>173</v>
      </c>
      <c r="F14" s="107" t="s">
        <v>164</v>
      </c>
      <c r="G14" s="212"/>
      <c r="H14" s="191" t="s">
        <v>142</v>
      </c>
      <c r="I14" s="203"/>
      <c r="J14" s="215"/>
      <c r="K14" s="215"/>
      <c r="L14" s="215"/>
      <c r="M14" s="215"/>
      <c r="N14" s="215"/>
      <c r="O14" s="215"/>
      <c r="P14" s="205"/>
      <c r="Q14" s="231"/>
      <c r="R14" s="88"/>
      <c r="S14" s="88"/>
      <c r="T14" s="88"/>
      <c r="U14" s="88"/>
    </row>
    <row r="15" spans="1:21" ht="48" customHeight="1">
      <c r="B15" s="257">
        <f>B13+1</f>
        <v>5</v>
      </c>
      <c r="C15" s="216" t="s">
        <v>84</v>
      </c>
      <c r="D15" s="140" t="s">
        <v>109</v>
      </c>
      <c r="E15" s="137" t="s">
        <v>165</v>
      </c>
      <c r="F15" s="137" t="s">
        <v>261</v>
      </c>
      <c r="G15" s="280" t="s">
        <v>95</v>
      </c>
      <c r="H15" s="134" t="s">
        <v>168</v>
      </c>
      <c r="I15" s="213" t="s">
        <v>248</v>
      </c>
      <c r="J15" s="200">
        <v>4.2</v>
      </c>
      <c r="K15" s="200">
        <v>2.4</v>
      </c>
      <c r="L15" s="200">
        <v>1.5</v>
      </c>
      <c r="M15" s="200">
        <v>1</v>
      </c>
      <c r="N15" s="200">
        <v>0</v>
      </c>
      <c r="O15" s="200">
        <v>2.2000000000000002</v>
      </c>
      <c r="P15" s="204">
        <f t="shared" ref="P15" si="4">J15*70+K15*75+L15*25+M15*60+N15*120+O15*45</f>
        <v>670.5</v>
      </c>
      <c r="Q15" s="206">
        <v>280</v>
      </c>
      <c r="R15" s="87"/>
      <c r="S15" s="87"/>
      <c r="T15" s="87"/>
      <c r="U15" s="87"/>
    </row>
    <row r="16" spans="1:21" ht="35.1" customHeight="1">
      <c r="B16" s="258"/>
      <c r="C16" s="217"/>
      <c r="D16" s="147" t="s">
        <v>110</v>
      </c>
      <c r="E16" s="107" t="s">
        <v>166</v>
      </c>
      <c r="F16" s="107" t="s">
        <v>251</v>
      </c>
      <c r="G16" s="212"/>
      <c r="H16" s="107" t="s">
        <v>169</v>
      </c>
      <c r="I16" s="203"/>
      <c r="J16" s="201"/>
      <c r="K16" s="201"/>
      <c r="L16" s="201"/>
      <c r="M16" s="201"/>
      <c r="N16" s="201"/>
      <c r="O16" s="201"/>
      <c r="P16" s="205"/>
      <c r="Q16" s="207"/>
      <c r="R16" s="88"/>
      <c r="S16" s="88"/>
      <c r="T16" s="88"/>
      <c r="U16" s="88"/>
    </row>
    <row r="17" spans="1:24" ht="48" customHeight="1">
      <c r="B17" s="257">
        <f t="shared" ref="B17" si="5">B15+1</f>
        <v>6</v>
      </c>
      <c r="C17" s="243" t="s">
        <v>85</v>
      </c>
      <c r="D17" s="134" t="s">
        <v>111</v>
      </c>
      <c r="E17" s="111" t="s">
        <v>266</v>
      </c>
      <c r="F17" s="111" t="s">
        <v>170</v>
      </c>
      <c r="G17" s="211" t="s">
        <v>96</v>
      </c>
      <c r="H17" s="134" t="s">
        <v>175</v>
      </c>
      <c r="I17" s="202" t="s">
        <v>88</v>
      </c>
      <c r="J17" s="200">
        <v>4.3</v>
      </c>
      <c r="K17" s="200">
        <v>2.2999999999999998</v>
      </c>
      <c r="L17" s="200">
        <v>1.6</v>
      </c>
      <c r="M17" s="200">
        <v>1</v>
      </c>
      <c r="N17" s="200">
        <v>0</v>
      </c>
      <c r="O17" s="200">
        <v>2.1</v>
      </c>
      <c r="P17" s="204">
        <f t="shared" ref="P17" si="6">J17*70+K17*75+L17*25+M17*60+N17*120+O17*45</f>
        <v>668</v>
      </c>
      <c r="Q17" s="206">
        <v>286</v>
      </c>
      <c r="R17" s="87"/>
      <c r="S17" s="87"/>
      <c r="T17" s="87"/>
      <c r="U17" s="87"/>
      <c r="X17" s="111"/>
    </row>
    <row r="18" spans="1:24" ht="35.1" customHeight="1">
      <c r="B18" s="258"/>
      <c r="C18" s="244"/>
      <c r="D18" s="107" t="s">
        <v>112</v>
      </c>
      <c r="E18" s="107" t="s">
        <v>237</v>
      </c>
      <c r="F18" s="107" t="s">
        <v>171</v>
      </c>
      <c r="G18" s="212"/>
      <c r="H18" s="107" t="s">
        <v>176</v>
      </c>
      <c r="I18" s="203"/>
      <c r="J18" s="201"/>
      <c r="K18" s="201"/>
      <c r="L18" s="201"/>
      <c r="M18" s="201"/>
      <c r="N18" s="201"/>
      <c r="O18" s="201"/>
      <c r="P18" s="205"/>
      <c r="Q18" s="207"/>
      <c r="R18" s="88"/>
      <c r="S18" s="88"/>
      <c r="T18" s="88"/>
      <c r="U18" s="88"/>
      <c r="X18" s="107"/>
    </row>
    <row r="19" spans="1:24" s="93" customFormat="1" ht="54.95" customHeight="1">
      <c r="B19" s="257">
        <f t="shared" ref="B19" si="7">B17+1</f>
        <v>7</v>
      </c>
      <c r="C19" s="243" t="s">
        <v>86</v>
      </c>
      <c r="D19" s="282" t="s">
        <v>262</v>
      </c>
      <c r="E19" s="283"/>
      <c r="F19" s="283"/>
      <c r="G19" s="283"/>
      <c r="H19" s="284"/>
      <c r="I19" s="213" t="s">
        <v>90</v>
      </c>
      <c r="J19" s="200">
        <v>4.3</v>
      </c>
      <c r="K19" s="200">
        <v>2.4</v>
      </c>
      <c r="L19" s="200">
        <v>1.5</v>
      </c>
      <c r="M19" s="200">
        <v>1</v>
      </c>
      <c r="N19" s="200">
        <v>0</v>
      </c>
      <c r="O19" s="200">
        <v>2.2000000000000002</v>
      </c>
      <c r="P19" s="204">
        <f t="shared" ref="P19" si="8">J19*70+K19*75+L19*25+M19*60+N19*120+O19*45</f>
        <v>677.5</v>
      </c>
      <c r="Q19" s="206">
        <v>276</v>
      </c>
      <c r="R19" s="87"/>
      <c r="S19" s="87"/>
      <c r="T19" s="87"/>
      <c r="U19" s="87"/>
    </row>
    <row r="20" spans="1:24" ht="35.1" customHeight="1">
      <c r="B20" s="258"/>
      <c r="C20" s="244"/>
      <c r="D20" s="246" t="s">
        <v>233</v>
      </c>
      <c r="E20" s="247"/>
      <c r="F20" s="247"/>
      <c r="G20" s="247"/>
      <c r="H20" s="248"/>
      <c r="I20" s="245"/>
      <c r="J20" s="201"/>
      <c r="K20" s="201"/>
      <c r="L20" s="201"/>
      <c r="M20" s="201"/>
      <c r="N20" s="201"/>
      <c r="O20" s="201"/>
      <c r="P20" s="205"/>
      <c r="Q20" s="207"/>
      <c r="R20" s="88"/>
      <c r="S20" s="88"/>
      <c r="T20" s="88"/>
      <c r="U20" s="88"/>
    </row>
    <row r="21" spans="1:24" ht="48" customHeight="1">
      <c r="A21" s="109"/>
      <c r="B21" s="257">
        <f t="shared" ref="B21" si="9">B19+1</f>
        <v>8</v>
      </c>
      <c r="C21" s="222" t="s">
        <v>87</v>
      </c>
      <c r="D21" s="141" t="s">
        <v>263</v>
      </c>
      <c r="E21" s="137" t="s">
        <v>181</v>
      </c>
      <c r="F21" s="134" t="s">
        <v>184</v>
      </c>
      <c r="G21" s="211" t="s">
        <v>96</v>
      </c>
      <c r="H21" s="137" t="s">
        <v>177</v>
      </c>
      <c r="I21" s="237" t="s">
        <v>249</v>
      </c>
      <c r="J21" s="200">
        <v>4.2</v>
      </c>
      <c r="K21" s="200">
        <v>2.2999999999999998</v>
      </c>
      <c r="L21" s="200">
        <v>1.6</v>
      </c>
      <c r="M21" s="200">
        <v>1</v>
      </c>
      <c r="N21" s="200">
        <v>1</v>
      </c>
      <c r="O21" s="200">
        <v>2.1</v>
      </c>
      <c r="P21" s="234">
        <f t="shared" ref="P21" si="10">J21*70+K21*75+L21*25+M21*60+N21*120+O21*45</f>
        <v>781</v>
      </c>
      <c r="Q21" s="206">
        <v>288</v>
      </c>
      <c r="R21" s="89"/>
      <c r="S21" s="89"/>
      <c r="T21" s="89"/>
      <c r="U21" s="89"/>
    </row>
    <row r="22" spans="1:24" ht="35.1" customHeight="1" thickBot="1">
      <c r="A22" s="110"/>
      <c r="B22" s="258"/>
      <c r="C22" s="260"/>
      <c r="D22" s="148" t="s">
        <v>147</v>
      </c>
      <c r="E22" s="108" t="s">
        <v>180</v>
      </c>
      <c r="F22" s="107" t="s">
        <v>187</v>
      </c>
      <c r="G22" s="212"/>
      <c r="H22" s="108" t="s">
        <v>178</v>
      </c>
      <c r="I22" s="203"/>
      <c r="J22" s="226"/>
      <c r="K22" s="226"/>
      <c r="L22" s="226"/>
      <c r="M22" s="226"/>
      <c r="N22" s="226"/>
      <c r="O22" s="226"/>
      <c r="P22" s="235"/>
      <c r="Q22" s="242"/>
      <c r="R22" s="88"/>
      <c r="S22" s="88"/>
      <c r="T22" s="88"/>
      <c r="U22" s="88"/>
    </row>
    <row r="23" spans="1:24" s="93" customFormat="1" ht="54.95" customHeight="1">
      <c r="A23" s="270"/>
      <c r="B23" s="227">
        <f>B13+7</f>
        <v>11</v>
      </c>
      <c r="C23" s="259" t="s">
        <v>83</v>
      </c>
      <c r="D23" s="138" t="s">
        <v>113</v>
      </c>
      <c r="E23" s="194" t="s">
        <v>162</v>
      </c>
      <c r="F23" s="135" t="s">
        <v>179</v>
      </c>
      <c r="G23" s="279" t="s">
        <v>95</v>
      </c>
      <c r="H23" s="134" t="s">
        <v>185</v>
      </c>
      <c r="I23" s="238" t="s">
        <v>32</v>
      </c>
      <c r="J23" s="240">
        <v>4.2</v>
      </c>
      <c r="K23" s="240">
        <v>2.2999999999999998</v>
      </c>
      <c r="L23" s="240">
        <v>1.6</v>
      </c>
      <c r="M23" s="240">
        <v>1</v>
      </c>
      <c r="N23" s="240">
        <v>0</v>
      </c>
      <c r="O23" s="240">
        <v>2.1</v>
      </c>
      <c r="P23" s="241">
        <f>J23*70+K23*75+L23*25+M23*60+N23*120+O23*45</f>
        <v>661</v>
      </c>
      <c r="Q23" s="274">
        <v>283</v>
      </c>
      <c r="R23" s="87"/>
      <c r="S23" s="87"/>
      <c r="T23" s="87"/>
      <c r="U23" s="87"/>
    </row>
    <row r="24" spans="1:24" ht="35.1" customHeight="1">
      <c r="A24" s="271"/>
      <c r="B24" s="209"/>
      <c r="C24" s="203"/>
      <c r="D24" s="147" t="s">
        <v>114</v>
      </c>
      <c r="E24" s="198" t="s">
        <v>163</v>
      </c>
      <c r="F24" s="197" t="s">
        <v>190</v>
      </c>
      <c r="G24" s="212"/>
      <c r="H24" s="107" t="s">
        <v>186</v>
      </c>
      <c r="I24" s="203"/>
      <c r="J24" s="215"/>
      <c r="K24" s="215"/>
      <c r="L24" s="215"/>
      <c r="M24" s="215"/>
      <c r="N24" s="215"/>
      <c r="O24" s="215"/>
      <c r="P24" s="205"/>
      <c r="Q24" s="231"/>
      <c r="R24" s="88"/>
      <c r="S24" s="88"/>
      <c r="T24" s="88"/>
      <c r="U24" s="88"/>
    </row>
    <row r="25" spans="1:24" s="93" customFormat="1" ht="54.95" customHeight="1">
      <c r="A25" s="271"/>
      <c r="B25" s="208">
        <f t="shared" ref="B25" si="11">B15+7</f>
        <v>12</v>
      </c>
      <c r="C25" s="216" t="s">
        <v>84</v>
      </c>
      <c r="D25" s="140" t="s">
        <v>115</v>
      </c>
      <c r="E25" s="193" t="s">
        <v>267</v>
      </c>
      <c r="F25" s="141" t="s">
        <v>256</v>
      </c>
      <c r="G25" s="280" t="s">
        <v>95</v>
      </c>
      <c r="H25" s="137" t="s">
        <v>139</v>
      </c>
      <c r="I25" s="202" t="s">
        <v>33</v>
      </c>
      <c r="J25" s="214">
        <v>4.3</v>
      </c>
      <c r="K25" s="214">
        <v>2.2999999999999998</v>
      </c>
      <c r="L25" s="214">
        <v>1.5</v>
      </c>
      <c r="M25" s="214">
        <v>1</v>
      </c>
      <c r="N25" s="214">
        <v>0</v>
      </c>
      <c r="O25" s="214">
        <v>2.2999999999999998</v>
      </c>
      <c r="P25" s="204">
        <f t="shared" ref="P25" si="12">J25*70+K25*75+L25*25+M25*60+N25*120+O25*45</f>
        <v>674.5</v>
      </c>
      <c r="Q25" s="230">
        <v>277</v>
      </c>
      <c r="R25" s="87"/>
      <c r="S25" s="87"/>
      <c r="T25" s="87"/>
      <c r="U25" s="90"/>
    </row>
    <row r="26" spans="1:24" ht="35.1" customHeight="1">
      <c r="A26" s="271"/>
      <c r="B26" s="209"/>
      <c r="C26" s="217"/>
      <c r="D26" s="147" t="s">
        <v>116</v>
      </c>
      <c r="E26" s="107" t="s">
        <v>172</v>
      </c>
      <c r="F26" s="147" t="s">
        <v>257</v>
      </c>
      <c r="G26" s="212"/>
      <c r="H26" s="107" t="s">
        <v>140</v>
      </c>
      <c r="I26" s="203"/>
      <c r="J26" s="215"/>
      <c r="K26" s="215"/>
      <c r="L26" s="215"/>
      <c r="M26" s="215"/>
      <c r="N26" s="215"/>
      <c r="O26" s="215"/>
      <c r="P26" s="205"/>
      <c r="Q26" s="231"/>
      <c r="R26" s="88"/>
      <c r="S26" s="88"/>
      <c r="T26" s="88"/>
      <c r="U26" s="91"/>
    </row>
    <row r="27" spans="1:24" s="93" customFormat="1" ht="54.95" customHeight="1">
      <c r="A27" s="271"/>
      <c r="B27" s="208">
        <f t="shared" ref="B27" si="13">B17+7</f>
        <v>13</v>
      </c>
      <c r="C27" s="243" t="s">
        <v>85</v>
      </c>
      <c r="D27" s="134" t="s">
        <v>117</v>
      </c>
      <c r="E27" s="134" t="s">
        <v>268</v>
      </c>
      <c r="F27" s="195" t="s">
        <v>182</v>
      </c>
      <c r="G27" s="211" t="s">
        <v>96</v>
      </c>
      <c r="H27" s="134" t="s">
        <v>234</v>
      </c>
      <c r="I27" s="202" t="s">
        <v>88</v>
      </c>
      <c r="J27" s="214">
        <v>4.2</v>
      </c>
      <c r="K27" s="214">
        <v>2.4</v>
      </c>
      <c r="L27" s="214">
        <v>1.6</v>
      </c>
      <c r="M27" s="214">
        <v>1</v>
      </c>
      <c r="N27" s="214">
        <v>0</v>
      </c>
      <c r="O27" s="214">
        <v>2.1</v>
      </c>
      <c r="P27" s="204">
        <f t="shared" ref="P27" si="14">J27*70+K27*75+L27*25+M27*60+N27*120+O27*45</f>
        <v>668.5</v>
      </c>
      <c r="Q27" s="230">
        <v>280</v>
      </c>
      <c r="R27" s="87"/>
      <c r="S27" s="87"/>
      <c r="T27" s="87"/>
      <c r="U27" s="87"/>
    </row>
    <row r="28" spans="1:24" ht="35.1" customHeight="1">
      <c r="A28" s="271"/>
      <c r="B28" s="209"/>
      <c r="C28" s="244"/>
      <c r="D28" s="107" t="s">
        <v>118</v>
      </c>
      <c r="E28" s="147" t="s">
        <v>188</v>
      </c>
      <c r="F28" s="198" t="s">
        <v>174</v>
      </c>
      <c r="G28" s="281"/>
      <c r="H28" s="199" t="s">
        <v>235</v>
      </c>
      <c r="I28" s="203"/>
      <c r="J28" s="215"/>
      <c r="K28" s="215"/>
      <c r="L28" s="215"/>
      <c r="M28" s="215"/>
      <c r="N28" s="215"/>
      <c r="O28" s="215"/>
      <c r="P28" s="205"/>
      <c r="Q28" s="231"/>
      <c r="R28" s="88"/>
      <c r="S28" s="88"/>
      <c r="T28" s="88"/>
      <c r="U28" s="88"/>
    </row>
    <row r="29" spans="1:24" s="93" customFormat="1" ht="54.95" customHeight="1">
      <c r="A29" s="271"/>
      <c r="B29" s="208">
        <f t="shared" ref="B29" si="15">B19+7</f>
        <v>14</v>
      </c>
      <c r="C29" s="243" t="s">
        <v>86</v>
      </c>
      <c r="D29" s="146" t="s">
        <v>119</v>
      </c>
      <c r="E29" s="134" t="s">
        <v>269</v>
      </c>
      <c r="F29" s="193" t="s">
        <v>270</v>
      </c>
      <c r="G29" s="211" t="s">
        <v>95</v>
      </c>
      <c r="H29" s="196" t="s">
        <v>231</v>
      </c>
      <c r="I29" s="213" t="s">
        <v>136</v>
      </c>
      <c r="J29" s="214">
        <v>4.2</v>
      </c>
      <c r="K29" s="214">
        <v>2.2999999999999998</v>
      </c>
      <c r="L29" s="214">
        <v>1.6</v>
      </c>
      <c r="M29" s="214">
        <v>1</v>
      </c>
      <c r="N29" s="214">
        <v>1</v>
      </c>
      <c r="O29" s="214">
        <v>2.1</v>
      </c>
      <c r="P29" s="204">
        <f t="shared" ref="P29" si="16">J29*70+K29*75+L29*25+M29*60+N29*120+O29*45</f>
        <v>781</v>
      </c>
      <c r="Q29" s="230">
        <v>276</v>
      </c>
      <c r="R29" s="87"/>
      <c r="S29" s="87"/>
      <c r="T29" s="87"/>
      <c r="U29" s="87"/>
    </row>
    <row r="30" spans="1:24" ht="35.1" customHeight="1">
      <c r="A30" s="271"/>
      <c r="B30" s="209"/>
      <c r="C30" s="244"/>
      <c r="D30" s="147" t="s">
        <v>120</v>
      </c>
      <c r="E30" s="107" t="s">
        <v>183</v>
      </c>
      <c r="F30" s="107" t="s">
        <v>189</v>
      </c>
      <c r="G30" s="212"/>
      <c r="H30" s="107" t="s">
        <v>232</v>
      </c>
      <c r="I30" s="203"/>
      <c r="J30" s="215"/>
      <c r="K30" s="215"/>
      <c r="L30" s="215"/>
      <c r="M30" s="215"/>
      <c r="N30" s="215"/>
      <c r="O30" s="215"/>
      <c r="P30" s="205"/>
      <c r="Q30" s="231"/>
      <c r="R30" s="88"/>
      <c r="S30" s="88"/>
      <c r="T30" s="88"/>
      <c r="U30" s="88"/>
    </row>
    <row r="31" spans="1:24" s="93" customFormat="1" ht="54.95" customHeight="1">
      <c r="A31" s="271"/>
      <c r="B31" s="208">
        <f t="shared" ref="B31" si="17">B21+7</f>
        <v>15</v>
      </c>
      <c r="C31" s="177" t="s">
        <v>87</v>
      </c>
      <c r="D31" s="282" t="s">
        <v>271</v>
      </c>
      <c r="E31" s="283"/>
      <c r="F31" s="283"/>
      <c r="G31" s="283"/>
      <c r="H31" s="284"/>
      <c r="I31" s="213" t="s">
        <v>89</v>
      </c>
      <c r="J31" s="218">
        <v>4.0999999999999996</v>
      </c>
      <c r="K31" s="218">
        <v>2.2000000000000002</v>
      </c>
      <c r="L31" s="218">
        <v>1.5</v>
      </c>
      <c r="M31" s="218">
        <v>1</v>
      </c>
      <c r="N31" s="218">
        <v>0</v>
      </c>
      <c r="O31" s="218">
        <v>2.1</v>
      </c>
      <c r="P31" s="234">
        <f t="shared" ref="P31" si="18">J31*70+K31*75+L31*25+M31*60+N31*120+O31*45</f>
        <v>644</v>
      </c>
      <c r="Q31" s="268">
        <v>279</v>
      </c>
      <c r="R31" s="87"/>
      <c r="S31" s="87"/>
      <c r="T31" s="87"/>
      <c r="U31" s="87"/>
    </row>
    <row r="32" spans="1:24" ht="35.1" customHeight="1" thickBot="1">
      <c r="A32" s="271"/>
      <c r="B32" s="273"/>
      <c r="C32" s="178" t="s">
        <v>28</v>
      </c>
      <c r="D32" s="285" t="s">
        <v>236</v>
      </c>
      <c r="E32" s="286"/>
      <c r="F32" s="286"/>
      <c r="G32" s="286"/>
      <c r="H32" s="287"/>
      <c r="I32" s="239"/>
      <c r="J32" s="219"/>
      <c r="K32" s="219"/>
      <c r="L32" s="219"/>
      <c r="M32" s="219"/>
      <c r="N32" s="219"/>
      <c r="O32" s="219"/>
      <c r="P32" s="235"/>
      <c r="Q32" s="269"/>
      <c r="R32" s="88"/>
      <c r="S32" s="88"/>
      <c r="T32" s="88"/>
      <c r="U32" s="88"/>
    </row>
    <row r="33" spans="2:24" s="93" customFormat="1" ht="54.95" customHeight="1">
      <c r="B33" s="272">
        <f>B23+7</f>
        <v>18</v>
      </c>
      <c r="C33" s="222" t="s">
        <v>83</v>
      </c>
      <c r="D33" s="176" t="s">
        <v>121</v>
      </c>
      <c r="E33" s="134" t="s">
        <v>202</v>
      </c>
      <c r="F33" s="182" t="s">
        <v>193</v>
      </c>
      <c r="G33" s="280" t="s">
        <v>95</v>
      </c>
      <c r="H33" s="183" t="s">
        <v>194</v>
      </c>
      <c r="I33" s="237" t="s">
        <v>141</v>
      </c>
      <c r="J33" s="233">
        <v>4.0999999999999996</v>
      </c>
      <c r="K33" s="233">
        <v>2.2999999999999998</v>
      </c>
      <c r="L33" s="233">
        <v>1.5</v>
      </c>
      <c r="M33" s="233">
        <v>1</v>
      </c>
      <c r="N33" s="233">
        <v>1</v>
      </c>
      <c r="O33" s="233">
        <v>2.2999999999999998</v>
      </c>
      <c r="P33" s="234">
        <f>J33*70+K33*75+L33*25+M33*60+N33*120+O33*45</f>
        <v>780.5</v>
      </c>
      <c r="Q33" s="232">
        <v>270</v>
      </c>
      <c r="R33" s="87"/>
      <c r="S33" s="87"/>
      <c r="T33" s="87"/>
      <c r="U33" s="87"/>
    </row>
    <row r="34" spans="2:24" s="93" customFormat="1" ht="35.1" customHeight="1">
      <c r="B34" s="209"/>
      <c r="C34" s="203"/>
      <c r="D34" s="147" t="s">
        <v>122</v>
      </c>
      <c r="E34" s="107" t="s">
        <v>203</v>
      </c>
      <c r="F34" s="150" t="s">
        <v>192</v>
      </c>
      <c r="G34" s="212"/>
      <c r="H34" s="151" t="s">
        <v>195</v>
      </c>
      <c r="I34" s="203"/>
      <c r="J34" s="228"/>
      <c r="K34" s="228"/>
      <c r="L34" s="228"/>
      <c r="M34" s="228"/>
      <c r="N34" s="228"/>
      <c r="O34" s="228"/>
      <c r="P34" s="205"/>
      <c r="Q34" s="220"/>
      <c r="R34" s="88"/>
      <c r="S34" s="88"/>
      <c r="T34" s="88"/>
      <c r="U34" s="88"/>
    </row>
    <row r="35" spans="2:24" s="93" customFormat="1" ht="54.95" customHeight="1">
      <c r="B35" s="208">
        <f t="shared" ref="B35" si="19">B25+7</f>
        <v>19</v>
      </c>
      <c r="C35" s="216" t="s">
        <v>84</v>
      </c>
      <c r="D35" s="134" t="s">
        <v>191</v>
      </c>
      <c r="E35" s="149" t="s">
        <v>196</v>
      </c>
      <c r="F35" s="149" t="s">
        <v>213</v>
      </c>
      <c r="G35" s="280" t="s">
        <v>95</v>
      </c>
      <c r="H35" s="152" t="s">
        <v>198</v>
      </c>
      <c r="I35" s="213" t="s">
        <v>32</v>
      </c>
      <c r="J35" s="233">
        <v>4.0999999999999996</v>
      </c>
      <c r="K35" s="233">
        <v>2.4</v>
      </c>
      <c r="L35" s="233">
        <v>1.7</v>
      </c>
      <c r="M35" s="233">
        <v>1</v>
      </c>
      <c r="N35" s="233">
        <v>0</v>
      </c>
      <c r="O35" s="233">
        <v>2.2000000000000002</v>
      </c>
      <c r="P35" s="204">
        <f t="shared" ref="P35" si="20">J35*70+K35*75+L35*25+M35*60+N35*120+O35*45</f>
        <v>668.5</v>
      </c>
      <c r="Q35" s="232">
        <v>281</v>
      </c>
      <c r="R35" s="87"/>
      <c r="S35" s="87"/>
      <c r="T35" s="87"/>
      <c r="U35" s="87"/>
    </row>
    <row r="36" spans="2:24" s="93" customFormat="1" ht="35.1" customHeight="1">
      <c r="B36" s="209"/>
      <c r="C36" s="217"/>
      <c r="D36" s="147" t="s">
        <v>123</v>
      </c>
      <c r="E36" s="150" t="s">
        <v>197</v>
      </c>
      <c r="F36" s="150" t="s">
        <v>214</v>
      </c>
      <c r="G36" s="212"/>
      <c r="H36" s="151" t="s">
        <v>171</v>
      </c>
      <c r="I36" s="203"/>
      <c r="J36" s="228"/>
      <c r="K36" s="228"/>
      <c r="L36" s="228"/>
      <c r="M36" s="228"/>
      <c r="N36" s="228"/>
      <c r="O36" s="228"/>
      <c r="P36" s="205"/>
      <c r="Q36" s="220"/>
      <c r="R36" s="88"/>
      <c r="S36" s="88"/>
      <c r="T36" s="88"/>
      <c r="U36" s="88"/>
      <c r="X36" s="102"/>
    </row>
    <row r="37" spans="2:24" s="93" customFormat="1" ht="54.95" customHeight="1">
      <c r="B37" s="208">
        <f t="shared" ref="B37" si="21">B27+7</f>
        <v>20</v>
      </c>
      <c r="C37" s="243" t="s">
        <v>85</v>
      </c>
      <c r="D37" s="146" t="s">
        <v>124</v>
      </c>
      <c r="E37" s="146" t="s">
        <v>219</v>
      </c>
      <c r="F37" s="134" t="s">
        <v>207</v>
      </c>
      <c r="G37" s="211" t="s">
        <v>96</v>
      </c>
      <c r="H37" s="137" t="s">
        <v>240</v>
      </c>
      <c r="I37" s="202" t="s">
        <v>88</v>
      </c>
      <c r="J37" s="233">
        <v>4.2</v>
      </c>
      <c r="K37" s="233">
        <v>2.2999999999999998</v>
      </c>
      <c r="L37" s="233">
        <v>1.5</v>
      </c>
      <c r="M37" s="233">
        <v>1</v>
      </c>
      <c r="N37" s="233">
        <v>0</v>
      </c>
      <c r="O37" s="233">
        <v>2.2000000000000002</v>
      </c>
      <c r="P37" s="204">
        <f t="shared" ref="P37" si="22">J37*70+K37*75+L37*25+M37*60+N37*120+O37*45</f>
        <v>663</v>
      </c>
      <c r="Q37" s="232">
        <v>283</v>
      </c>
      <c r="R37" s="87"/>
      <c r="S37" s="87"/>
      <c r="T37" s="87"/>
      <c r="U37" s="87"/>
    </row>
    <row r="38" spans="2:24" ht="35.1" customHeight="1" thickBot="1">
      <c r="B38" s="209"/>
      <c r="C38" s="244"/>
      <c r="D38" s="142" t="s">
        <v>125</v>
      </c>
      <c r="E38" s="107" t="s">
        <v>220</v>
      </c>
      <c r="F38" s="107" t="s">
        <v>201</v>
      </c>
      <c r="G38" s="212"/>
      <c r="H38" s="107" t="s">
        <v>241</v>
      </c>
      <c r="I38" s="203"/>
      <c r="J38" s="228"/>
      <c r="K38" s="228"/>
      <c r="L38" s="228"/>
      <c r="M38" s="228"/>
      <c r="N38" s="228"/>
      <c r="O38" s="228"/>
      <c r="P38" s="205"/>
      <c r="Q38" s="220"/>
      <c r="R38" s="88"/>
      <c r="S38" s="88"/>
      <c r="T38" s="88"/>
      <c r="U38" s="88"/>
    </row>
    <row r="39" spans="2:24" s="93" customFormat="1" ht="54.95" customHeight="1">
      <c r="B39" s="208">
        <f t="shared" ref="B39" si="23">B29+7</f>
        <v>21</v>
      </c>
      <c r="C39" s="243" t="s">
        <v>86</v>
      </c>
      <c r="D39" s="134" t="s">
        <v>126</v>
      </c>
      <c r="E39" s="134" t="s">
        <v>238</v>
      </c>
      <c r="F39" s="136" t="s">
        <v>206</v>
      </c>
      <c r="G39" s="280" t="s">
        <v>95</v>
      </c>
      <c r="H39" s="135" t="s">
        <v>137</v>
      </c>
      <c r="I39" s="222" t="s">
        <v>88</v>
      </c>
      <c r="J39" s="200">
        <v>4.3</v>
      </c>
      <c r="K39" s="200">
        <v>2.4</v>
      </c>
      <c r="L39" s="200">
        <v>1.5</v>
      </c>
      <c r="M39" s="200">
        <v>1</v>
      </c>
      <c r="N39" s="200">
        <v>0</v>
      </c>
      <c r="O39" s="200">
        <v>2.1</v>
      </c>
      <c r="P39" s="204">
        <f t="shared" ref="P39" si="24">J39*70+K39*75+L39*25+M39*60+N39*120+O39*45</f>
        <v>673</v>
      </c>
      <c r="Q39" s="206">
        <v>276</v>
      </c>
      <c r="R39" s="87"/>
      <c r="S39" s="87"/>
      <c r="T39" s="87"/>
      <c r="U39" s="87"/>
    </row>
    <row r="40" spans="2:24" ht="35.1" customHeight="1">
      <c r="B40" s="209"/>
      <c r="C40" s="244"/>
      <c r="D40" s="107" t="s">
        <v>127</v>
      </c>
      <c r="E40" s="107" t="s">
        <v>239</v>
      </c>
      <c r="F40" s="107" t="s">
        <v>204</v>
      </c>
      <c r="G40" s="212"/>
      <c r="H40" s="107" t="s">
        <v>138</v>
      </c>
      <c r="I40" s="203"/>
      <c r="J40" s="201"/>
      <c r="K40" s="201"/>
      <c r="L40" s="201"/>
      <c r="M40" s="201"/>
      <c r="N40" s="201"/>
      <c r="O40" s="201"/>
      <c r="P40" s="205"/>
      <c r="Q40" s="207"/>
      <c r="R40" s="88"/>
      <c r="S40" s="88"/>
      <c r="T40" s="88"/>
      <c r="U40" s="88"/>
    </row>
    <row r="41" spans="2:24" s="93" customFormat="1" ht="54.95" customHeight="1">
      <c r="B41" s="208">
        <v>22</v>
      </c>
      <c r="C41" s="202" t="s">
        <v>87</v>
      </c>
      <c r="D41" s="146" t="s">
        <v>50</v>
      </c>
      <c r="E41" s="146" t="s">
        <v>272</v>
      </c>
      <c r="F41" s="134" t="s">
        <v>273</v>
      </c>
      <c r="G41" s="211" t="s">
        <v>26</v>
      </c>
      <c r="H41" s="134" t="s">
        <v>255</v>
      </c>
      <c r="I41" s="213" t="s">
        <v>89</v>
      </c>
      <c r="J41" s="214">
        <v>4.2</v>
      </c>
      <c r="K41" s="200">
        <v>2.2999999999999998</v>
      </c>
      <c r="L41" s="200">
        <v>1.6</v>
      </c>
      <c r="M41" s="200">
        <v>1</v>
      </c>
      <c r="N41" s="200">
        <v>0</v>
      </c>
      <c r="O41" s="200">
        <v>2.2999999999999998</v>
      </c>
      <c r="P41" s="204">
        <f t="shared" ref="P41" si="25">J41*70+K41*75+L41*25+M41*60+N41*120+O41*45</f>
        <v>670</v>
      </c>
      <c r="Q41" s="206">
        <v>280</v>
      </c>
      <c r="R41" s="87"/>
      <c r="S41" s="87"/>
      <c r="T41" s="87"/>
      <c r="U41" s="87"/>
    </row>
    <row r="42" spans="2:24" s="93" customFormat="1" ht="35.1" customHeight="1">
      <c r="B42" s="209"/>
      <c r="C42" s="210"/>
      <c r="D42" s="107" t="s">
        <v>63</v>
      </c>
      <c r="E42" s="147" t="s">
        <v>205</v>
      </c>
      <c r="F42" s="107" t="s">
        <v>242</v>
      </c>
      <c r="G42" s="212"/>
      <c r="H42" s="107" t="s">
        <v>254</v>
      </c>
      <c r="I42" s="203"/>
      <c r="J42" s="215"/>
      <c r="K42" s="201"/>
      <c r="L42" s="201"/>
      <c r="M42" s="201"/>
      <c r="N42" s="201"/>
      <c r="O42" s="201"/>
      <c r="P42" s="205"/>
      <c r="Q42" s="207"/>
      <c r="R42" s="88"/>
      <c r="S42" s="88"/>
      <c r="T42" s="88"/>
      <c r="U42" s="88"/>
    </row>
    <row r="43" spans="2:24" s="93" customFormat="1" ht="54.95" customHeight="1">
      <c r="B43" s="272">
        <v>23</v>
      </c>
      <c r="C43" s="222" t="s">
        <v>143</v>
      </c>
      <c r="D43" s="141" t="s">
        <v>145</v>
      </c>
      <c r="E43" s="141" t="s">
        <v>208</v>
      </c>
      <c r="F43" s="137" t="s">
        <v>217</v>
      </c>
      <c r="G43" s="280" t="s">
        <v>144</v>
      </c>
      <c r="H43" s="179" t="s">
        <v>210</v>
      </c>
      <c r="I43" s="237" t="s">
        <v>89</v>
      </c>
      <c r="J43" s="218">
        <v>4.3</v>
      </c>
      <c r="K43" s="228">
        <v>2.2999999999999998</v>
      </c>
      <c r="L43" s="228">
        <v>1.5</v>
      </c>
      <c r="M43" s="228">
        <v>1</v>
      </c>
      <c r="N43" s="228">
        <v>0</v>
      </c>
      <c r="O43" s="228">
        <v>2.2000000000000002</v>
      </c>
      <c r="P43" s="234">
        <f t="shared" ref="P43" si="26">J43*70+K43*75+L43*25+M43*60+N43*120+O43*45</f>
        <v>670</v>
      </c>
      <c r="Q43" s="220">
        <v>282</v>
      </c>
      <c r="R43" s="87"/>
      <c r="S43" s="87"/>
      <c r="T43" s="87"/>
      <c r="U43" s="87"/>
    </row>
    <row r="44" spans="2:24" ht="35.1" customHeight="1" thickBot="1">
      <c r="B44" s="273"/>
      <c r="C44" s="260"/>
      <c r="D44" s="108" t="s">
        <v>146</v>
      </c>
      <c r="E44" s="142" t="s">
        <v>209</v>
      </c>
      <c r="F44" s="108" t="s">
        <v>218</v>
      </c>
      <c r="G44" s="212"/>
      <c r="H44" s="139" t="s">
        <v>211</v>
      </c>
      <c r="I44" s="239"/>
      <c r="J44" s="299"/>
      <c r="K44" s="226"/>
      <c r="L44" s="226"/>
      <c r="M44" s="226"/>
      <c r="N44" s="226"/>
      <c r="O44" s="226"/>
      <c r="P44" s="235"/>
      <c r="Q44" s="242"/>
      <c r="R44" s="88"/>
      <c r="S44" s="88"/>
      <c r="T44" s="88"/>
      <c r="U44" s="88"/>
    </row>
    <row r="45" spans="2:24" s="93" customFormat="1" ht="54.95" customHeight="1">
      <c r="B45" s="275">
        <v>25</v>
      </c>
      <c r="C45" s="276" t="s">
        <v>83</v>
      </c>
      <c r="D45" s="138" t="s">
        <v>128</v>
      </c>
      <c r="E45" s="138" t="s">
        <v>243</v>
      </c>
      <c r="F45" s="135" t="s">
        <v>253</v>
      </c>
      <c r="G45" s="279" t="s">
        <v>95</v>
      </c>
      <c r="H45" s="135" t="s">
        <v>215</v>
      </c>
      <c r="I45" s="277" t="s">
        <v>32</v>
      </c>
      <c r="J45" s="255">
        <v>4.2</v>
      </c>
      <c r="K45" s="255">
        <v>2.4</v>
      </c>
      <c r="L45" s="255">
        <v>1.5</v>
      </c>
      <c r="M45" s="255">
        <v>1</v>
      </c>
      <c r="N45" s="255">
        <v>0</v>
      </c>
      <c r="O45" s="255">
        <v>2.1</v>
      </c>
      <c r="P45" s="241">
        <f>J45*70+K45*75+L45*25+M45*60+N45*120+O45*45</f>
        <v>666</v>
      </c>
      <c r="Q45" s="256">
        <v>276</v>
      </c>
      <c r="R45" s="87"/>
      <c r="S45" s="87"/>
      <c r="T45" s="87"/>
      <c r="U45" s="87"/>
    </row>
    <row r="46" spans="2:24" s="93" customFormat="1" ht="35.1" customHeight="1">
      <c r="B46" s="266"/>
      <c r="C46" s="217"/>
      <c r="D46" s="107" t="s">
        <v>129</v>
      </c>
      <c r="E46" s="107" t="s">
        <v>244</v>
      </c>
      <c r="F46" s="107" t="s">
        <v>212</v>
      </c>
      <c r="G46" s="212"/>
      <c r="H46" s="107" t="s">
        <v>216</v>
      </c>
      <c r="I46" s="264"/>
      <c r="J46" s="201"/>
      <c r="K46" s="201"/>
      <c r="L46" s="201"/>
      <c r="M46" s="201"/>
      <c r="N46" s="201"/>
      <c r="O46" s="201"/>
      <c r="P46" s="205"/>
      <c r="Q46" s="207"/>
      <c r="R46" s="88"/>
      <c r="S46" s="88"/>
      <c r="T46" s="88"/>
      <c r="U46" s="88"/>
    </row>
    <row r="47" spans="2:24" s="93" customFormat="1" ht="54.95" customHeight="1">
      <c r="B47" s="265">
        <v>26</v>
      </c>
      <c r="C47" s="267" t="s">
        <v>93</v>
      </c>
      <c r="D47" s="282" t="s">
        <v>245</v>
      </c>
      <c r="E47" s="283"/>
      <c r="F47" s="283"/>
      <c r="G47" s="283"/>
      <c r="H47" s="284"/>
      <c r="I47" s="213" t="s">
        <v>136</v>
      </c>
      <c r="J47" s="200">
        <v>4.3</v>
      </c>
      <c r="K47" s="200">
        <v>2.2999999999999998</v>
      </c>
      <c r="L47" s="200">
        <v>1.6</v>
      </c>
      <c r="M47" s="200">
        <v>1</v>
      </c>
      <c r="N47" s="200">
        <v>1</v>
      </c>
      <c r="O47" s="200">
        <v>2.2000000000000002</v>
      </c>
      <c r="P47" s="204">
        <f>J47*70+K47*75+L47*25+M47*60+N47*120+O47*45</f>
        <v>792.5</v>
      </c>
      <c r="Q47" s="206">
        <v>280</v>
      </c>
      <c r="R47" s="87"/>
      <c r="S47" s="87"/>
      <c r="T47" s="87"/>
      <c r="U47" s="87"/>
    </row>
    <row r="48" spans="2:24" s="93" customFormat="1" ht="35.1" customHeight="1">
      <c r="B48" s="266"/>
      <c r="C48" s="217"/>
      <c r="D48" s="246" t="s">
        <v>246</v>
      </c>
      <c r="E48" s="247"/>
      <c r="F48" s="247"/>
      <c r="G48" s="247"/>
      <c r="H48" s="248"/>
      <c r="I48" s="203"/>
      <c r="J48" s="201"/>
      <c r="K48" s="201"/>
      <c r="L48" s="201"/>
      <c r="M48" s="201"/>
      <c r="N48" s="201"/>
      <c r="O48" s="201"/>
      <c r="P48" s="205"/>
      <c r="Q48" s="207"/>
      <c r="R48" s="88"/>
      <c r="S48" s="88"/>
      <c r="T48" s="88"/>
      <c r="U48" s="88"/>
    </row>
    <row r="49" spans="1:21" s="93" customFormat="1" ht="54.95" customHeight="1">
      <c r="B49" s="265">
        <v>27</v>
      </c>
      <c r="C49" s="267" t="s">
        <v>94</v>
      </c>
      <c r="D49" s="146" t="s">
        <v>130</v>
      </c>
      <c r="E49" s="134" t="s">
        <v>199</v>
      </c>
      <c r="F49" s="146" t="s">
        <v>221</v>
      </c>
      <c r="G49" s="211" t="s">
        <v>96</v>
      </c>
      <c r="H49" s="134" t="s">
        <v>228</v>
      </c>
      <c r="I49" s="243" t="s">
        <v>88</v>
      </c>
      <c r="J49" s="200">
        <v>4.3</v>
      </c>
      <c r="K49" s="200">
        <v>2.2999999999999998</v>
      </c>
      <c r="L49" s="200">
        <v>1.5</v>
      </c>
      <c r="M49" s="200">
        <v>1</v>
      </c>
      <c r="N49" s="200">
        <v>0</v>
      </c>
      <c r="O49" s="200">
        <v>2.1</v>
      </c>
      <c r="P49" s="204">
        <f>J49*70+K49*75+L49*25+M49*60+N49*120+O49*45</f>
        <v>665.5</v>
      </c>
      <c r="Q49" s="206">
        <v>288</v>
      </c>
      <c r="R49" s="87"/>
      <c r="S49" s="87"/>
      <c r="T49" s="87"/>
      <c r="U49" s="87"/>
    </row>
    <row r="50" spans="1:21" s="93" customFormat="1" ht="35.1" customHeight="1">
      <c r="B50" s="266"/>
      <c r="C50" s="217"/>
      <c r="D50" s="107" t="s">
        <v>131</v>
      </c>
      <c r="E50" s="107" t="s">
        <v>200</v>
      </c>
      <c r="F50" s="184" t="s">
        <v>222</v>
      </c>
      <c r="G50" s="212"/>
      <c r="H50" s="107" t="s">
        <v>229</v>
      </c>
      <c r="I50" s="264"/>
      <c r="J50" s="201"/>
      <c r="K50" s="201"/>
      <c r="L50" s="201"/>
      <c r="M50" s="201"/>
      <c r="N50" s="201"/>
      <c r="O50" s="201"/>
      <c r="P50" s="205"/>
      <c r="Q50" s="207"/>
      <c r="R50" s="88"/>
      <c r="S50" s="88"/>
      <c r="T50" s="88"/>
      <c r="U50" s="88"/>
    </row>
    <row r="51" spans="1:21" s="93" customFormat="1" ht="54.95" customHeight="1">
      <c r="B51" s="265">
        <v>28</v>
      </c>
      <c r="C51" s="267" t="s">
        <v>86</v>
      </c>
      <c r="D51" s="146" t="s">
        <v>132</v>
      </c>
      <c r="E51" s="146" t="s">
        <v>224</v>
      </c>
      <c r="F51" s="134" t="s">
        <v>226</v>
      </c>
      <c r="G51" s="211" t="s">
        <v>95</v>
      </c>
      <c r="H51" s="134" t="s">
        <v>230</v>
      </c>
      <c r="I51" s="292" t="s">
        <v>250</v>
      </c>
      <c r="J51" s="200">
        <v>4.2</v>
      </c>
      <c r="K51" s="200">
        <v>2.2999999999999998</v>
      </c>
      <c r="L51" s="200">
        <v>1.6</v>
      </c>
      <c r="M51" s="200">
        <v>1</v>
      </c>
      <c r="N51" s="200">
        <v>0</v>
      </c>
      <c r="O51" s="200">
        <v>2.1</v>
      </c>
      <c r="P51" s="204">
        <f>J51*70+K51*75+L51*25+M51*60+N51*120+O51*45</f>
        <v>661</v>
      </c>
      <c r="Q51" s="206">
        <v>272</v>
      </c>
      <c r="R51" s="87"/>
      <c r="S51" s="87"/>
      <c r="T51" s="87"/>
      <c r="U51" s="87"/>
    </row>
    <row r="52" spans="1:21" s="93" customFormat="1" ht="35.1" customHeight="1">
      <c r="B52" s="266"/>
      <c r="C52" s="217"/>
      <c r="D52" s="107" t="s">
        <v>133</v>
      </c>
      <c r="E52" s="107" t="s">
        <v>225</v>
      </c>
      <c r="F52" s="107" t="s">
        <v>227</v>
      </c>
      <c r="G52" s="212"/>
      <c r="H52" s="107" t="s">
        <v>223</v>
      </c>
      <c r="I52" s="264"/>
      <c r="J52" s="201"/>
      <c r="K52" s="201"/>
      <c r="L52" s="201"/>
      <c r="M52" s="201"/>
      <c r="N52" s="201"/>
      <c r="O52" s="201"/>
      <c r="P52" s="205"/>
      <c r="Q52" s="207"/>
      <c r="R52" s="88"/>
      <c r="S52" s="88"/>
      <c r="T52" s="88"/>
      <c r="U52" s="88"/>
    </row>
    <row r="53" spans="1:21" s="93" customFormat="1" ht="54.95" customHeight="1" thickBot="1">
      <c r="B53" s="180">
        <v>29</v>
      </c>
      <c r="C53" s="181" t="s">
        <v>134</v>
      </c>
      <c r="D53" s="293" t="s">
        <v>135</v>
      </c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5"/>
      <c r="R53" s="87"/>
      <c r="S53" s="87"/>
      <c r="T53" s="87"/>
      <c r="U53" s="87"/>
    </row>
    <row r="54" spans="1:21" ht="27.95" customHeight="1">
      <c r="B54" s="261" t="s">
        <v>23</v>
      </c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3"/>
    </row>
    <row r="55" spans="1:21" ht="25.5" customHeight="1" thickBot="1">
      <c r="B55" s="296" t="s">
        <v>21</v>
      </c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8"/>
    </row>
    <row r="56" spans="1:21" s="93" customFormat="1" ht="65.099999999999994" customHeight="1" thickBot="1">
      <c r="A56" s="121"/>
      <c r="B56" s="122"/>
      <c r="C56" s="122"/>
      <c r="D56" s="122"/>
      <c r="E56" s="122"/>
      <c r="F56" s="122"/>
      <c r="G56" s="122"/>
      <c r="H56" s="122"/>
      <c r="J56" s="123" t="s">
        <v>9</v>
      </c>
      <c r="K56" s="123" t="s">
        <v>10</v>
      </c>
      <c r="L56" s="123" t="s">
        <v>11</v>
      </c>
      <c r="M56" s="123" t="s">
        <v>12</v>
      </c>
      <c r="N56" s="123" t="s">
        <v>13</v>
      </c>
      <c r="O56" s="123" t="s">
        <v>14</v>
      </c>
      <c r="P56" s="123" t="s">
        <v>15</v>
      </c>
      <c r="Q56" s="124" t="s">
        <v>82</v>
      </c>
    </row>
    <row r="57" spans="1:21" s="93" customFormat="1" ht="30" customHeight="1" thickBot="1">
      <c r="A57" s="121"/>
      <c r="B57" s="122"/>
      <c r="C57" s="122"/>
      <c r="D57" s="122"/>
      <c r="E57" s="122"/>
      <c r="F57" s="122"/>
      <c r="G57" s="122"/>
      <c r="I57" s="125" t="s">
        <v>81</v>
      </c>
      <c r="J57" s="128">
        <f t="shared" ref="J57:Q57" si="27">AVERAGE(J5:J40)</f>
        <v>4.2176470588235295</v>
      </c>
      <c r="K57" s="129">
        <f t="shared" si="27"/>
        <v>2.3352941176470581</v>
      </c>
      <c r="L57" s="129">
        <f t="shared" si="27"/>
        <v>1.5705882352941176</v>
      </c>
      <c r="M57" s="129">
        <f t="shared" si="27"/>
        <v>1</v>
      </c>
      <c r="N57" s="129">
        <f t="shared" si="27"/>
        <v>0.17777777777777778</v>
      </c>
      <c r="O57" s="129">
        <f t="shared" si="27"/>
        <v>2.152941176470589</v>
      </c>
      <c r="P57" s="130">
        <f t="shared" si="27"/>
        <v>654.16666666666663</v>
      </c>
      <c r="Q57" s="131">
        <f t="shared" si="27"/>
        <v>278.64705882352939</v>
      </c>
    </row>
    <row r="58" spans="1:21" s="93" customFormat="1" ht="30" customHeight="1">
      <c r="A58" s="121"/>
      <c r="B58" s="122"/>
      <c r="C58" s="122"/>
      <c r="D58" s="122"/>
      <c r="E58" s="122"/>
      <c r="F58" s="122"/>
      <c r="G58" s="122"/>
      <c r="I58" s="125"/>
      <c r="J58" s="153"/>
      <c r="K58" s="153"/>
      <c r="L58" s="153"/>
      <c r="M58" s="153"/>
      <c r="N58" s="153"/>
      <c r="O58" s="153"/>
      <c r="P58" s="154"/>
      <c r="Q58" s="154"/>
    </row>
    <row r="59" spans="1:21" s="93" customFormat="1" ht="24.75" customHeight="1">
      <c r="A59" s="186"/>
      <c r="B59" s="187"/>
      <c r="C59" s="187"/>
      <c r="D59" s="187"/>
      <c r="E59" s="187"/>
      <c r="F59" s="187"/>
      <c r="G59" s="187"/>
      <c r="H59" s="188"/>
      <c r="I59" s="125"/>
      <c r="J59" s="153"/>
      <c r="K59" s="153"/>
      <c r="L59" s="153"/>
      <c r="M59" s="153"/>
      <c r="N59" s="153"/>
      <c r="O59" s="153"/>
      <c r="P59" s="154"/>
      <c r="Q59" s="154"/>
    </row>
    <row r="60" spans="1:21" s="127" customFormat="1" ht="12" customHeight="1">
      <c r="A60" s="288"/>
      <c r="B60" s="288"/>
      <c r="C60" s="288"/>
      <c r="D60" s="289"/>
      <c r="E60" s="189"/>
      <c r="F60" s="189"/>
      <c r="G60" s="189"/>
      <c r="H60" s="189"/>
      <c r="I60" s="126"/>
      <c r="J60" s="126"/>
      <c r="K60" s="126"/>
      <c r="L60" s="126"/>
      <c r="M60" s="126"/>
      <c r="N60" s="126"/>
      <c r="O60" s="126"/>
      <c r="P60" s="126"/>
    </row>
    <row r="61" spans="1:21" s="127" customFormat="1" ht="12" customHeight="1" thickBot="1">
      <c r="A61" s="290"/>
      <c r="B61" s="290"/>
      <c r="C61" s="290"/>
      <c r="D61" s="291"/>
      <c r="E61" s="190"/>
      <c r="F61" s="190"/>
      <c r="G61" s="190"/>
      <c r="H61" s="190"/>
      <c r="I61" s="126"/>
      <c r="J61" s="126"/>
      <c r="K61" s="126"/>
      <c r="L61" s="126"/>
      <c r="M61" s="126"/>
      <c r="N61" s="126"/>
      <c r="O61" s="126"/>
      <c r="P61" s="126"/>
    </row>
    <row r="62" spans="1:21" s="102" customFormat="1" ht="3" customHeight="1">
      <c r="A62" s="144"/>
      <c r="B62" s="236"/>
      <c r="C62" s="236"/>
      <c r="D62" s="236"/>
      <c r="E62" s="236"/>
      <c r="F62" s="143"/>
      <c r="G62" s="143"/>
      <c r="H62" s="143"/>
      <c r="I62" s="143"/>
      <c r="J62" s="143"/>
      <c r="K62" s="145"/>
      <c r="L62" s="145"/>
      <c r="M62" s="145"/>
      <c r="N62" s="145"/>
      <c r="O62" s="145"/>
      <c r="P62" s="145"/>
      <c r="Q62" s="132"/>
    </row>
    <row r="63" spans="1:21" s="102" customFormat="1" ht="36.75" customHeight="1">
      <c r="A63" s="185" t="s">
        <v>97</v>
      </c>
      <c r="B63" s="161"/>
      <c r="C63" s="161"/>
      <c r="D63" s="161"/>
      <c r="E63" s="161"/>
      <c r="F63" s="161"/>
      <c r="G63" s="192"/>
      <c r="H63" s="161"/>
      <c r="I63" s="161"/>
      <c r="J63" s="161"/>
      <c r="K63" s="161"/>
      <c r="L63" s="161"/>
      <c r="M63" s="161"/>
      <c r="N63" s="161"/>
      <c r="O63" s="161"/>
      <c r="P63" s="162"/>
      <c r="Q63" s="133"/>
    </row>
    <row r="64" spans="1:21" s="102" customFormat="1" ht="37.5" customHeight="1">
      <c r="A64" s="168"/>
      <c r="B64" s="163" t="s">
        <v>98</v>
      </c>
      <c r="C64" s="163"/>
      <c r="D64" s="163"/>
      <c r="E64" s="163"/>
      <c r="F64" s="163"/>
      <c r="G64" s="192"/>
      <c r="H64" s="164"/>
      <c r="I64" s="164"/>
      <c r="J64" s="164"/>
      <c r="K64" s="164"/>
      <c r="L64" s="164"/>
      <c r="M64" s="164"/>
      <c r="N64" s="164"/>
      <c r="O64" s="164"/>
      <c r="P64" s="167"/>
      <c r="Q64" s="133"/>
    </row>
    <row r="65" spans="1:22" s="102" customFormat="1" ht="37.5" customHeight="1">
      <c r="A65" s="169"/>
      <c r="B65" s="163" t="s">
        <v>99</v>
      </c>
      <c r="C65" s="163"/>
      <c r="D65" s="163"/>
      <c r="E65" s="163"/>
      <c r="F65" s="163"/>
      <c r="G65" s="192"/>
      <c r="H65" s="164"/>
      <c r="I65" s="164"/>
      <c r="J65" s="164"/>
      <c r="K65" s="164"/>
      <c r="L65" s="164"/>
      <c r="M65" s="164"/>
      <c r="N65" s="164"/>
      <c r="O65" s="164"/>
      <c r="P65" s="167"/>
      <c r="Q65" s="133"/>
    </row>
    <row r="66" spans="1:22" s="102" customFormat="1" ht="37.5" customHeight="1">
      <c r="A66" s="169"/>
      <c r="B66" s="165" t="s">
        <v>100</v>
      </c>
      <c r="C66" s="165"/>
      <c r="D66" s="165"/>
      <c r="E66" s="165"/>
      <c r="F66" s="165"/>
      <c r="G66" s="165"/>
      <c r="H66" s="164"/>
      <c r="I66" s="164"/>
      <c r="J66" s="164"/>
      <c r="K66" s="164"/>
      <c r="L66" s="164"/>
      <c r="M66" s="164"/>
      <c r="N66" s="164"/>
      <c r="O66" s="164"/>
      <c r="P66" s="167"/>
      <c r="Q66" s="133"/>
    </row>
    <row r="67" spans="1:22" s="102" customFormat="1" ht="37.5" customHeight="1">
      <c r="A67" s="170"/>
      <c r="B67" s="165" t="s">
        <v>101</v>
      </c>
      <c r="C67" s="165"/>
      <c r="D67" s="165"/>
      <c r="E67" s="165"/>
      <c r="F67" s="165"/>
      <c r="G67" s="166"/>
      <c r="H67" s="166"/>
      <c r="I67" s="166"/>
      <c r="J67" s="166"/>
      <c r="K67" s="166"/>
      <c r="L67" s="166"/>
      <c r="M67" s="166"/>
      <c r="N67" s="166"/>
      <c r="O67" s="166"/>
      <c r="P67" s="167"/>
      <c r="Q67" s="133"/>
    </row>
    <row r="68" spans="1:22" s="160" customFormat="1" ht="37.5" customHeight="1" thickBot="1">
      <c r="A68" s="171"/>
      <c r="B68" s="172" t="s">
        <v>102</v>
      </c>
      <c r="C68" s="172"/>
      <c r="D68" s="172"/>
      <c r="E68" s="172"/>
      <c r="F68" s="172"/>
      <c r="G68" s="173"/>
      <c r="H68" s="173"/>
      <c r="I68" s="173"/>
      <c r="J68" s="173"/>
      <c r="K68" s="173"/>
      <c r="L68" s="173"/>
      <c r="M68" s="173"/>
      <c r="N68" s="173"/>
      <c r="O68" s="173"/>
      <c r="P68" s="174"/>
      <c r="Q68" s="175"/>
    </row>
    <row r="69" spans="1:22" ht="11.25" customHeight="1">
      <c r="B69" s="94"/>
      <c r="C69" s="92"/>
      <c r="D69" s="92"/>
      <c r="E69" s="92"/>
      <c r="F69" s="92"/>
      <c r="G69" s="155"/>
      <c r="H69" s="155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</row>
    <row r="70" spans="1:22" ht="39" customHeight="1">
      <c r="B70" s="157"/>
      <c r="C70" s="158"/>
      <c r="D70" s="92"/>
      <c r="E70" s="92"/>
      <c r="F70" s="92"/>
      <c r="G70" s="155"/>
      <c r="H70" s="155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</row>
    <row r="71" spans="1:22" ht="15" customHeight="1">
      <c r="B71" s="94"/>
      <c r="C71" s="159"/>
      <c r="D71" s="92"/>
      <c r="E71" s="92"/>
      <c r="F71" s="92"/>
      <c r="G71" s="155"/>
      <c r="H71" s="155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</row>
    <row r="72" spans="1:22" ht="21" customHeight="1">
      <c r="B72" s="94"/>
      <c r="C72" s="159"/>
      <c r="D72" s="92"/>
      <c r="E72" s="92"/>
      <c r="F72" s="92"/>
      <c r="G72" s="155"/>
      <c r="H72" s="155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</row>
    <row r="73" spans="1:22" ht="18" customHeight="1">
      <c r="B73" s="94"/>
      <c r="C73" s="159"/>
      <c r="D73" s="92"/>
      <c r="E73" s="92"/>
      <c r="F73" s="92"/>
      <c r="G73" s="155"/>
      <c r="H73" s="155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</row>
    <row r="74" spans="1:22" ht="18" customHeight="1">
      <c r="B74" s="94"/>
      <c r="C74" s="159"/>
      <c r="D74" s="92"/>
      <c r="E74" s="92"/>
      <c r="F74" s="92"/>
      <c r="G74" s="155"/>
      <c r="H74" s="155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</row>
    <row r="75" spans="1:22" ht="24" customHeight="1">
      <c r="B75" s="94"/>
      <c r="C75" s="159"/>
      <c r="D75" s="92"/>
      <c r="E75" s="92"/>
      <c r="F75" s="92"/>
      <c r="G75" s="155"/>
      <c r="H75" s="155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</row>
    <row r="76" spans="1:22" ht="17.25" customHeight="1">
      <c r="B76" s="94"/>
      <c r="C76" s="92"/>
      <c r="D76" s="92"/>
      <c r="E76" s="92"/>
      <c r="F76" s="92"/>
      <c r="G76" s="155"/>
      <c r="H76" s="155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</row>
    <row r="77" spans="1:22" ht="17.25" customHeight="1">
      <c r="B77" s="94"/>
      <c r="C77" s="92"/>
      <c r="D77" s="278"/>
      <c r="E77" s="278"/>
      <c r="F77" s="278"/>
      <c r="G77" s="155"/>
      <c r="H77" s="155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</row>
    <row r="78" spans="1:22" ht="29.25" customHeight="1">
      <c r="B78" s="96"/>
      <c r="C78" s="96"/>
      <c r="D78" s="97"/>
      <c r="E78" s="96"/>
      <c r="F78" s="96"/>
      <c r="G78" s="97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</row>
    <row r="79" spans="1:22" ht="32.25" customHeight="1">
      <c r="B79" s="96"/>
      <c r="C79" s="96"/>
      <c r="D79" s="97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</row>
    <row r="80" spans="1:22" ht="21" customHeight="1">
      <c r="B80" s="96"/>
      <c r="C80" s="96"/>
      <c r="D80" s="97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</row>
    <row r="81" spans="2:21" ht="16.5" customHeight="1">
      <c r="B81" s="98"/>
      <c r="C81" s="98"/>
      <c r="D81" s="9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</row>
    <row r="82" spans="2:21" ht="16.5" customHeight="1">
      <c r="B82" s="98"/>
      <c r="C82" s="98"/>
      <c r="D82" s="100"/>
      <c r="E82" s="101"/>
      <c r="F82" s="101"/>
      <c r="G82" s="101"/>
      <c r="H82" s="101"/>
      <c r="I82" s="101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2:21" ht="16.5" customHeight="1"/>
    <row r="84" spans="2:21" ht="16.5" customHeight="1"/>
    <row r="85" spans="2:21" ht="16.5" customHeight="1"/>
    <row r="86" spans="2:21" ht="16.5" customHeight="1"/>
    <row r="87" spans="2:21" ht="16.5" customHeight="1"/>
    <row r="88" spans="2:21" ht="16.5" customHeight="1"/>
    <row r="89" spans="2:21" ht="16.5" customHeight="1"/>
    <row r="90" spans="2:21" ht="16.5" customHeight="1"/>
    <row r="91" spans="2:21" ht="16.5" customHeight="1"/>
    <row r="92" spans="2:21" ht="16.5" customHeight="1"/>
    <row r="93" spans="2:21" ht="16.5" customHeight="1"/>
    <row r="94" spans="2:21" ht="16.5" customHeight="1"/>
    <row r="95" spans="2:21" ht="16.5" customHeight="1"/>
    <row r="96" spans="2:21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</sheetData>
  <mergeCells count="299">
    <mergeCell ref="O35:O36"/>
    <mergeCell ref="P35:P36"/>
    <mergeCell ref="M35:M36"/>
    <mergeCell ref="N37:N38"/>
    <mergeCell ref="Q51:Q52"/>
    <mergeCell ref="A60:D61"/>
    <mergeCell ref="B51:B52"/>
    <mergeCell ref="C51:C52"/>
    <mergeCell ref="G51:G52"/>
    <mergeCell ref="I51:I52"/>
    <mergeCell ref="J51:J52"/>
    <mergeCell ref="K51:K52"/>
    <mergeCell ref="L51:L52"/>
    <mergeCell ref="M51:M52"/>
    <mergeCell ref="D53:Q53"/>
    <mergeCell ref="O43:O44"/>
    <mergeCell ref="P43:P44"/>
    <mergeCell ref="B55:Q55"/>
    <mergeCell ref="B43:B44"/>
    <mergeCell ref="C43:C44"/>
    <mergeCell ref="J43:J44"/>
    <mergeCell ref="K43:K44"/>
    <mergeCell ref="M49:M50"/>
    <mergeCell ref="N49:N50"/>
    <mergeCell ref="D77:F77"/>
    <mergeCell ref="G5:G6"/>
    <mergeCell ref="G7:G8"/>
    <mergeCell ref="G9:G10"/>
    <mergeCell ref="G11:G12"/>
    <mergeCell ref="G13:G14"/>
    <mergeCell ref="G15:G16"/>
    <mergeCell ref="G23:G24"/>
    <mergeCell ref="G25:G26"/>
    <mergeCell ref="G29:G30"/>
    <mergeCell ref="G33:G34"/>
    <mergeCell ref="G35:G36"/>
    <mergeCell ref="G39:G40"/>
    <mergeCell ref="G45:G46"/>
    <mergeCell ref="G17:G18"/>
    <mergeCell ref="G21:G22"/>
    <mergeCell ref="G27:G28"/>
    <mergeCell ref="D19:H19"/>
    <mergeCell ref="D31:H31"/>
    <mergeCell ref="D32:H32"/>
    <mergeCell ref="D47:H47"/>
    <mergeCell ref="D48:H48"/>
    <mergeCell ref="G37:G38"/>
    <mergeCell ref="G43:G44"/>
    <mergeCell ref="Q13:Q14"/>
    <mergeCell ref="B47:B48"/>
    <mergeCell ref="C47:C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B45:B46"/>
    <mergeCell ref="C45:C46"/>
    <mergeCell ref="I45:I46"/>
    <mergeCell ref="J45:J46"/>
    <mergeCell ref="K45:K46"/>
    <mergeCell ref="L45:L46"/>
    <mergeCell ref="M45:M46"/>
    <mergeCell ref="M37:M38"/>
    <mergeCell ref="M39:M40"/>
    <mergeCell ref="M31:M32"/>
    <mergeCell ref="Q37:Q38"/>
    <mergeCell ref="Q39:Q40"/>
    <mergeCell ref="Q9:Q10"/>
    <mergeCell ref="J9:J10"/>
    <mergeCell ref="K9:K10"/>
    <mergeCell ref="O25:O26"/>
    <mergeCell ref="P25:P26"/>
    <mergeCell ref="N27:N28"/>
    <mergeCell ref="Q23:Q24"/>
    <mergeCell ref="N19:N20"/>
    <mergeCell ref="N23:N24"/>
    <mergeCell ref="O23:O24"/>
    <mergeCell ref="P23:P24"/>
    <mergeCell ref="P19:P20"/>
    <mergeCell ref="Q17:Q18"/>
    <mergeCell ref="O19:O20"/>
    <mergeCell ref="O21:O22"/>
    <mergeCell ref="M17:M18"/>
    <mergeCell ref="M23:M24"/>
    <mergeCell ref="K23:K24"/>
    <mergeCell ref="L23:L24"/>
    <mergeCell ref="K15:K16"/>
    <mergeCell ref="N17:N18"/>
    <mergeCell ref="J11:J12"/>
    <mergeCell ref="L13:L14"/>
    <mergeCell ref="M13:M14"/>
    <mergeCell ref="N25:N26"/>
    <mergeCell ref="K39:K40"/>
    <mergeCell ref="L39:L40"/>
    <mergeCell ref="M43:M44"/>
    <mergeCell ref="J49:J50"/>
    <mergeCell ref="P39:P40"/>
    <mergeCell ref="O39:O40"/>
    <mergeCell ref="K49:K50"/>
    <mergeCell ref="L49:L50"/>
    <mergeCell ref="N39:N40"/>
    <mergeCell ref="K29:K30"/>
    <mergeCell ref="P37:P38"/>
    <mergeCell ref="L31:L32"/>
    <mergeCell ref="L37:L38"/>
    <mergeCell ref="K37:K38"/>
    <mergeCell ref="L27:L28"/>
    <mergeCell ref="P33:P34"/>
    <mergeCell ref="J25:J26"/>
    <mergeCell ref="J35:J36"/>
    <mergeCell ref="K35:K36"/>
    <mergeCell ref="L35:L36"/>
    <mergeCell ref="M33:M34"/>
    <mergeCell ref="O37:O38"/>
    <mergeCell ref="J29:J30"/>
    <mergeCell ref="Q31:Q32"/>
    <mergeCell ref="A23:A32"/>
    <mergeCell ref="B33:B34"/>
    <mergeCell ref="C33:C34"/>
    <mergeCell ref="J33:J34"/>
    <mergeCell ref="B39:B40"/>
    <mergeCell ref="C39:C40"/>
    <mergeCell ref="C27:C28"/>
    <mergeCell ref="J27:J28"/>
    <mergeCell ref="C23:C24"/>
    <mergeCell ref="C25:C26"/>
    <mergeCell ref="B23:B24"/>
    <mergeCell ref="C29:C30"/>
    <mergeCell ref="B25:B26"/>
    <mergeCell ref="B27:B28"/>
    <mergeCell ref="B29:B30"/>
    <mergeCell ref="B31:B32"/>
    <mergeCell ref="B37:B38"/>
    <mergeCell ref="C37:C38"/>
    <mergeCell ref="J31:J32"/>
    <mergeCell ref="J37:J38"/>
    <mergeCell ref="M27:M28"/>
    <mergeCell ref="I35:I36"/>
    <mergeCell ref="M25:M26"/>
    <mergeCell ref="O49:O50"/>
    <mergeCell ref="P49:P50"/>
    <mergeCell ref="Q49:Q50"/>
    <mergeCell ref="B54:Q54"/>
    <mergeCell ref="I43:I44"/>
    <mergeCell ref="I49:I50"/>
    <mergeCell ref="N43:N44"/>
    <mergeCell ref="B49:B50"/>
    <mergeCell ref="C49:C50"/>
    <mergeCell ref="L43:L44"/>
    <mergeCell ref="Q43:Q44"/>
    <mergeCell ref="G49:G50"/>
    <mergeCell ref="N51:N52"/>
    <mergeCell ref="O51:O52"/>
    <mergeCell ref="P51:P52"/>
    <mergeCell ref="N35:N36"/>
    <mergeCell ref="N45:N46"/>
    <mergeCell ref="P31:P32"/>
    <mergeCell ref="O45:O46"/>
    <mergeCell ref="P45:P46"/>
    <mergeCell ref="Q45:Q46"/>
    <mergeCell ref="B9:B10"/>
    <mergeCell ref="C9:C10"/>
    <mergeCell ref="K11:K12"/>
    <mergeCell ref="B17:B18"/>
    <mergeCell ref="C17:C18"/>
    <mergeCell ref="B21:B22"/>
    <mergeCell ref="B15:B16"/>
    <mergeCell ref="C15:C16"/>
    <mergeCell ref="C19:C20"/>
    <mergeCell ref="K17:K18"/>
    <mergeCell ref="J17:J18"/>
    <mergeCell ref="B19:B20"/>
    <mergeCell ref="J19:J20"/>
    <mergeCell ref="C13:C14"/>
    <mergeCell ref="I13:I14"/>
    <mergeCell ref="J13:J14"/>
    <mergeCell ref="K13:K14"/>
    <mergeCell ref="C21:C22"/>
    <mergeCell ref="A1:H1"/>
    <mergeCell ref="A2:J2"/>
    <mergeCell ref="L5:L6"/>
    <mergeCell ref="B5:B6"/>
    <mergeCell ref="C5:C6"/>
    <mergeCell ref="J5:J6"/>
    <mergeCell ref="K5:K6"/>
    <mergeCell ref="M5:M6"/>
    <mergeCell ref="J15:J16"/>
    <mergeCell ref="B7:B8"/>
    <mergeCell ref="J7:J8"/>
    <mergeCell ref="Q21:Q22"/>
    <mergeCell ref="Q25:Q26"/>
    <mergeCell ref="P21:P22"/>
    <mergeCell ref="P17:P18"/>
    <mergeCell ref="C7:C8"/>
    <mergeCell ref="M7:M8"/>
    <mergeCell ref="P5:P6"/>
    <mergeCell ref="Q5:Q6"/>
    <mergeCell ref="P15:P16"/>
    <mergeCell ref="Q15:Q16"/>
    <mergeCell ref="N5:N6"/>
    <mergeCell ref="O5:O6"/>
    <mergeCell ref="Q7:Q8"/>
    <mergeCell ref="O15:O16"/>
    <mergeCell ref="M15:M16"/>
    <mergeCell ref="I5:I6"/>
    <mergeCell ref="I7:I8"/>
    <mergeCell ref="I9:I10"/>
    <mergeCell ref="I11:I12"/>
    <mergeCell ref="I15:I16"/>
    <mergeCell ref="I17:I18"/>
    <mergeCell ref="I19:I20"/>
    <mergeCell ref="D20:H20"/>
    <mergeCell ref="L9:L10"/>
    <mergeCell ref="O7:O8"/>
    <mergeCell ref="N15:N16"/>
    <mergeCell ref="P7:P8"/>
    <mergeCell ref="N7:N8"/>
    <mergeCell ref="N11:N12"/>
    <mergeCell ref="O17:O18"/>
    <mergeCell ref="K19:K20"/>
    <mergeCell ref="L15:L16"/>
    <mergeCell ref="M19:M20"/>
    <mergeCell ref="K7:K8"/>
    <mergeCell ref="L7:L8"/>
    <mergeCell ref="N9:N10"/>
    <mergeCell ref="L11:L12"/>
    <mergeCell ref="M9:M10"/>
    <mergeCell ref="O9:O10"/>
    <mergeCell ref="P9:P10"/>
    <mergeCell ref="N13:N14"/>
    <mergeCell ref="O13:O14"/>
    <mergeCell ref="P13:P14"/>
    <mergeCell ref="B62:E62"/>
    <mergeCell ref="O27:O28"/>
    <mergeCell ref="P27:P28"/>
    <mergeCell ref="L33:L34"/>
    <mergeCell ref="L29:L30"/>
    <mergeCell ref="N33:N34"/>
    <mergeCell ref="N31:N32"/>
    <mergeCell ref="I21:I22"/>
    <mergeCell ref="I23:I24"/>
    <mergeCell ref="I25:I26"/>
    <mergeCell ref="I27:I28"/>
    <mergeCell ref="I29:I30"/>
    <mergeCell ref="I31:I32"/>
    <mergeCell ref="I33:I34"/>
    <mergeCell ref="N21:N22"/>
    <mergeCell ref="K25:K26"/>
    <mergeCell ref="L25:L26"/>
    <mergeCell ref="J21:J22"/>
    <mergeCell ref="K21:K22"/>
    <mergeCell ref="J23:J24"/>
    <mergeCell ref="K27:K28"/>
    <mergeCell ref="K31:K32"/>
    <mergeCell ref="K33:K34"/>
    <mergeCell ref="I39:I40"/>
    <mergeCell ref="B35:B36"/>
    <mergeCell ref="C35:C36"/>
    <mergeCell ref="O31:O32"/>
    <mergeCell ref="Q11:Q12"/>
    <mergeCell ref="C11:C12"/>
    <mergeCell ref="B11:B12"/>
    <mergeCell ref="M21:M22"/>
    <mergeCell ref="B13:B14"/>
    <mergeCell ref="M11:M12"/>
    <mergeCell ref="L19:L20"/>
    <mergeCell ref="L17:L18"/>
    <mergeCell ref="L21:L22"/>
    <mergeCell ref="P29:P30"/>
    <mergeCell ref="Q29:Q30"/>
    <mergeCell ref="M29:M30"/>
    <mergeCell ref="N29:N30"/>
    <mergeCell ref="O29:O30"/>
    <mergeCell ref="Q35:Q36"/>
    <mergeCell ref="O33:O34"/>
    <mergeCell ref="Q33:Q34"/>
    <mergeCell ref="O11:O12"/>
    <mergeCell ref="P11:P12"/>
    <mergeCell ref="Q27:Q28"/>
    <mergeCell ref="Q19:Q20"/>
    <mergeCell ref="J39:J40"/>
    <mergeCell ref="I37:I38"/>
    <mergeCell ref="O41:O42"/>
    <mergeCell ref="P41:P42"/>
    <mergeCell ref="Q41:Q42"/>
    <mergeCell ref="B41:B42"/>
    <mergeCell ref="C41:C42"/>
    <mergeCell ref="G41:G42"/>
    <mergeCell ref="I41:I42"/>
    <mergeCell ref="J41:J42"/>
    <mergeCell ref="K41:K42"/>
    <mergeCell ref="L41:L42"/>
    <mergeCell ref="M41:M42"/>
    <mergeCell ref="N41:N42"/>
  </mergeCells>
  <phoneticPr fontId="17" type="noConversion"/>
  <printOptions horizontalCentered="1" verticalCentered="1"/>
  <pageMargins left="0.23622047244094491" right="0" top="0.31496062992125984" bottom="0.11811023622047245" header="0" footer="0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"/>
  <sheetViews>
    <sheetView view="pageBreakPreview" zoomScale="60" zoomScaleNormal="55" workbookViewId="0">
      <selection activeCell="E57" sqref="E57"/>
    </sheetView>
  </sheetViews>
  <sheetFormatPr defaultColWidth="11.21875" defaultRowHeight="15"/>
  <cols>
    <col min="1" max="1" width="3.77734375" style="83" customWidth="1"/>
    <col min="2" max="2" width="11" style="83" customWidth="1"/>
    <col min="3" max="3" width="8.33203125" style="83" customWidth="1"/>
    <col min="4" max="4" width="23.77734375" style="83" customWidth="1"/>
    <col min="5" max="5" width="42.88671875" style="83" customWidth="1"/>
    <col min="6" max="6" width="34.21875" style="83" customWidth="1"/>
    <col min="7" max="7" width="23.77734375" style="83" customWidth="1"/>
    <col min="8" max="8" width="34.5546875" style="83" customWidth="1"/>
    <col min="9" max="9" width="8.21875" style="83" customWidth="1"/>
    <col min="10" max="10" width="5" style="83" customWidth="1"/>
    <col min="11" max="17" width="4.33203125" style="83" customWidth="1"/>
    <col min="18" max="18" width="5.77734375" style="83" customWidth="1"/>
    <col min="19" max="25" width="6.77734375" style="83" customWidth="1"/>
    <col min="26" max="16384" width="11.21875" style="83"/>
  </cols>
  <sheetData>
    <row r="1" spans="2:25" ht="95.25" customHeight="1">
      <c r="B1" s="311" t="s"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2:25" ht="50.25" customHeight="1">
      <c r="B2" s="313" t="s">
        <v>22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12"/>
      <c r="O2" s="12"/>
      <c r="P2" s="12"/>
      <c r="Q2" s="12"/>
    </row>
    <row r="3" spans="2:25" ht="9.9499999999999993" customHeight="1" thickBot="1">
      <c r="B3" s="11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2:25" ht="45" customHeight="1" thickBot="1"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O4" s="16" t="s">
        <v>14</v>
      </c>
      <c r="P4" s="16" t="s">
        <v>15</v>
      </c>
      <c r="Q4" s="17" t="s">
        <v>24</v>
      </c>
    </row>
    <row r="5" spans="2:25" ht="50.1" customHeight="1">
      <c r="B5" s="315">
        <v>44166</v>
      </c>
      <c r="C5" s="316" t="s">
        <v>17</v>
      </c>
      <c r="D5" s="54" t="s">
        <v>36</v>
      </c>
      <c r="E5" s="64"/>
      <c r="F5" s="76"/>
      <c r="G5" s="304" t="s">
        <v>27</v>
      </c>
      <c r="H5" s="23"/>
      <c r="I5" s="305" t="s">
        <v>32</v>
      </c>
      <c r="J5" s="317">
        <v>4</v>
      </c>
      <c r="K5" s="318">
        <v>2.5</v>
      </c>
      <c r="L5" s="318">
        <v>1.6</v>
      </c>
      <c r="M5" s="318">
        <v>0</v>
      </c>
      <c r="N5" s="318">
        <v>1</v>
      </c>
      <c r="O5" s="318">
        <v>2.2000000000000002</v>
      </c>
      <c r="P5" s="318">
        <f>J5*70+K5*75+L5*25+M5*60+N5*120+O5*45</f>
        <v>726.5</v>
      </c>
      <c r="Q5" s="321">
        <v>235</v>
      </c>
      <c r="R5" s="5"/>
      <c r="S5" s="5"/>
      <c r="T5" s="5"/>
      <c r="U5" s="5"/>
      <c r="V5" s="5"/>
      <c r="W5" s="5"/>
      <c r="X5" s="5"/>
      <c r="Y5" s="5"/>
    </row>
    <row r="6" spans="2:25" ht="29.1" customHeight="1">
      <c r="B6" s="301"/>
      <c r="C6" s="303"/>
      <c r="D6" s="24" t="s">
        <v>39</v>
      </c>
      <c r="E6" s="25"/>
      <c r="F6" s="77"/>
      <c r="G6" s="303"/>
      <c r="H6" s="25"/>
      <c r="I6" s="306"/>
      <c r="J6" s="308"/>
      <c r="K6" s="310"/>
      <c r="L6" s="310"/>
      <c r="M6" s="310"/>
      <c r="N6" s="310"/>
      <c r="O6" s="310"/>
      <c r="P6" s="310"/>
      <c r="Q6" s="320"/>
      <c r="R6" s="6"/>
      <c r="S6" s="6"/>
      <c r="T6" s="6"/>
      <c r="U6" s="6"/>
      <c r="V6" s="6"/>
      <c r="W6" s="6"/>
      <c r="X6" s="6"/>
      <c r="Y6" s="6"/>
    </row>
    <row r="7" spans="2:25" ht="50.1" customHeight="1">
      <c r="B7" s="300">
        <v>2</v>
      </c>
      <c r="C7" s="302" t="s">
        <v>18</v>
      </c>
      <c r="D7" s="55" t="s">
        <v>43</v>
      </c>
      <c r="E7" s="65"/>
      <c r="F7" s="85"/>
      <c r="G7" s="304" t="s">
        <v>26</v>
      </c>
      <c r="H7" s="26"/>
      <c r="I7" s="305" t="s">
        <v>32</v>
      </c>
      <c r="J7" s="307">
        <v>4.2</v>
      </c>
      <c r="K7" s="309">
        <v>2.7</v>
      </c>
      <c r="L7" s="309">
        <v>1.5</v>
      </c>
      <c r="M7" s="309">
        <v>1</v>
      </c>
      <c r="N7" s="309">
        <v>0</v>
      </c>
      <c r="O7" s="309">
        <v>2.4</v>
      </c>
      <c r="P7" s="309">
        <f>J7*70+K7*75+L7*25+M7*60+N7*120+O7*45</f>
        <v>702</v>
      </c>
      <c r="Q7" s="319">
        <v>237</v>
      </c>
      <c r="R7" s="5"/>
      <c r="S7" s="5"/>
      <c r="T7" s="5"/>
      <c r="U7" s="5"/>
      <c r="V7" s="5"/>
      <c r="W7" s="5"/>
      <c r="X7" s="5"/>
      <c r="Y7" s="5"/>
    </row>
    <row r="8" spans="2:25" ht="29.1" customHeight="1">
      <c r="B8" s="301"/>
      <c r="C8" s="303"/>
      <c r="D8" s="24" t="s">
        <v>44</v>
      </c>
      <c r="E8" s="27"/>
      <c r="F8" s="25"/>
      <c r="G8" s="303"/>
      <c r="H8" s="25"/>
      <c r="I8" s="306"/>
      <c r="J8" s="308"/>
      <c r="K8" s="310"/>
      <c r="L8" s="310"/>
      <c r="M8" s="310"/>
      <c r="N8" s="310"/>
      <c r="O8" s="310"/>
      <c r="P8" s="310"/>
      <c r="Q8" s="320"/>
      <c r="R8" s="6"/>
      <c r="S8" s="6"/>
      <c r="T8" s="6"/>
      <c r="U8" s="6"/>
      <c r="V8" s="6"/>
      <c r="W8" s="6"/>
      <c r="X8" s="6"/>
      <c r="Y8" s="6"/>
    </row>
    <row r="9" spans="2:25" ht="50.1" customHeight="1">
      <c r="B9" s="300">
        <v>3</v>
      </c>
      <c r="C9" s="302" t="s">
        <v>19</v>
      </c>
      <c r="D9" s="55" t="s">
        <v>37</v>
      </c>
      <c r="E9" s="66"/>
      <c r="F9" s="65"/>
      <c r="G9" s="304" t="s">
        <v>26</v>
      </c>
      <c r="H9" s="26"/>
      <c r="I9" s="305" t="s">
        <v>32</v>
      </c>
      <c r="J9" s="322">
        <v>4.7</v>
      </c>
      <c r="K9" s="309">
        <v>2.2999999999999998</v>
      </c>
      <c r="L9" s="309">
        <v>1.4</v>
      </c>
      <c r="M9" s="309">
        <v>1</v>
      </c>
      <c r="N9" s="309">
        <v>0</v>
      </c>
      <c r="O9" s="309">
        <v>2.2999999999999998</v>
      </c>
      <c r="P9" s="309">
        <f>J9*70+K9*75+L9*25+M9*60+N9*120+O9*45</f>
        <v>700</v>
      </c>
      <c r="Q9" s="319">
        <v>316</v>
      </c>
      <c r="R9" s="5"/>
      <c r="S9" s="5"/>
      <c r="T9" s="5"/>
      <c r="U9" s="5"/>
      <c r="V9" s="5"/>
      <c r="W9" s="5"/>
      <c r="X9" s="5"/>
      <c r="Y9" s="5"/>
    </row>
    <row r="10" spans="2:25" ht="29.1" customHeight="1">
      <c r="B10" s="301"/>
      <c r="C10" s="303"/>
      <c r="D10" s="24" t="s">
        <v>45</v>
      </c>
      <c r="E10" s="25"/>
      <c r="F10" s="25"/>
      <c r="G10" s="303"/>
      <c r="H10" s="25"/>
      <c r="I10" s="306"/>
      <c r="J10" s="308"/>
      <c r="K10" s="310"/>
      <c r="L10" s="310"/>
      <c r="M10" s="310"/>
      <c r="N10" s="310"/>
      <c r="O10" s="310"/>
      <c r="P10" s="310"/>
      <c r="Q10" s="320"/>
      <c r="R10" s="6"/>
      <c r="S10" s="6"/>
      <c r="T10" s="6"/>
      <c r="U10" s="6"/>
      <c r="V10" s="6"/>
      <c r="W10" s="6"/>
      <c r="X10" s="6"/>
      <c r="Y10" s="6"/>
    </row>
    <row r="11" spans="2:25" ht="50.1" customHeight="1">
      <c r="B11" s="325">
        <v>4</v>
      </c>
      <c r="C11" s="327" t="s">
        <v>20</v>
      </c>
      <c r="D11" s="329" t="s">
        <v>79</v>
      </c>
      <c r="E11" s="330"/>
      <c r="F11" s="330"/>
      <c r="G11" s="330"/>
      <c r="H11" s="331"/>
      <c r="I11" s="332" t="s">
        <v>31</v>
      </c>
      <c r="J11" s="322">
        <v>4.5</v>
      </c>
      <c r="K11" s="309">
        <v>2.5</v>
      </c>
      <c r="L11" s="309">
        <v>1.6</v>
      </c>
      <c r="M11" s="309">
        <v>1</v>
      </c>
      <c r="N11" s="309">
        <v>0</v>
      </c>
      <c r="O11" s="309">
        <v>2.2000000000000002</v>
      </c>
      <c r="P11" s="318">
        <f>J11*70+K11*75+L11*25+M11*60+N11*120+O11*45</f>
        <v>701.5</v>
      </c>
      <c r="Q11" s="319">
        <v>237</v>
      </c>
      <c r="R11" s="5"/>
      <c r="S11" s="5"/>
      <c r="T11" s="5"/>
      <c r="U11" s="5"/>
      <c r="V11" s="5"/>
      <c r="W11" s="5"/>
      <c r="X11" s="5"/>
      <c r="Y11" s="5"/>
    </row>
    <row r="12" spans="2:25" ht="29.1" customHeight="1" thickBot="1">
      <c r="B12" s="326"/>
      <c r="C12" s="328"/>
      <c r="D12" s="335"/>
      <c r="E12" s="336"/>
      <c r="F12" s="336"/>
      <c r="G12" s="336"/>
      <c r="H12" s="337"/>
      <c r="I12" s="333"/>
      <c r="J12" s="334"/>
      <c r="K12" s="323"/>
      <c r="L12" s="323"/>
      <c r="M12" s="323"/>
      <c r="N12" s="323"/>
      <c r="O12" s="323"/>
      <c r="P12" s="323"/>
      <c r="Q12" s="324"/>
      <c r="R12" s="7"/>
      <c r="S12" s="7"/>
      <c r="T12" s="7"/>
      <c r="U12" s="7"/>
      <c r="V12" s="7"/>
      <c r="W12" s="7"/>
      <c r="X12" s="7"/>
      <c r="Y12" s="7"/>
    </row>
    <row r="13" spans="2:25" ht="50.1" customHeight="1">
      <c r="B13" s="342">
        <v>7</v>
      </c>
      <c r="C13" s="344" t="s">
        <v>16</v>
      </c>
      <c r="D13" s="60" t="s">
        <v>46</v>
      </c>
      <c r="E13" s="60"/>
      <c r="F13" s="85"/>
      <c r="G13" s="346" t="s">
        <v>26</v>
      </c>
      <c r="H13" s="28"/>
      <c r="I13" s="344" t="s">
        <v>33</v>
      </c>
      <c r="J13" s="349">
        <v>4</v>
      </c>
      <c r="K13" s="338">
        <v>2.5</v>
      </c>
      <c r="L13" s="338">
        <v>1.8</v>
      </c>
      <c r="M13" s="338">
        <v>1</v>
      </c>
      <c r="N13" s="338">
        <v>0</v>
      </c>
      <c r="O13" s="338">
        <v>2.4</v>
      </c>
      <c r="P13" s="338">
        <f>J13*70+K13*75+L13*25+M13*60+N13*120+O13*45</f>
        <v>680.5</v>
      </c>
      <c r="Q13" s="340">
        <v>258</v>
      </c>
      <c r="R13" s="5"/>
      <c r="S13" s="5"/>
      <c r="T13" s="5"/>
      <c r="U13" s="5"/>
      <c r="V13" s="5"/>
      <c r="W13" s="5"/>
      <c r="X13" s="5"/>
      <c r="Y13" s="5"/>
    </row>
    <row r="14" spans="2:25" ht="29.1" customHeight="1">
      <c r="B14" s="343"/>
      <c r="C14" s="345"/>
      <c r="D14" s="29" t="s">
        <v>59</v>
      </c>
      <c r="E14" s="29"/>
      <c r="F14" s="25"/>
      <c r="G14" s="347"/>
      <c r="H14" s="29"/>
      <c r="I14" s="348"/>
      <c r="J14" s="308"/>
      <c r="K14" s="339"/>
      <c r="L14" s="339"/>
      <c r="M14" s="339"/>
      <c r="N14" s="339"/>
      <c r="O14" s="339"/>
      <c r="P14" s="339"/>
      <c r="Q14" s="341"/>
      <c r="R14" s="6"/>
      <c r="S14" s="6"/>
      <c r="T14" s="6"/>
      <c r="U14" s="6"/>
      <c r="V14" s="6"/>
      <c r="W14" s="6"/>
      <c r="X14" s="6"/>
      <c r="Y14" s="6"/>
    </row>
    <row r="15" spans="2:25" ht="50.1" customHeight="1">
      <c r="B15" s="351">
        <v>8</v>
      </c>
      <c r="C15" s="353" t="s">
        <v>17</v>
      </c>
      <c r="D15" s="56" t="s">
        <v>37</v>
      </c>
      <c r="E15" s="74"/>
      <c r="F15" s="59"/>
      <c r="G15" s="355" t="s">
        <v>27</v>
      </c>
      <c r="H15" s="23"/>
      <c r="I15" s="357" t="s">
        <v>31</v>
      </c>
      <c r="J15" s="322">
        <v>4</v>
      </c>
      <c r="K15" s="309">
        <v>2.5</v>
      </c>
      <c r="L15" s="309">
        <v>1.8</v>
      </c>
      <c r="M15" s="309">
        <v>1</v>
      </c>
      <c r="N15" s="309">
        <v>0</v>
      </c>
      <c r="O15" s="309">
        <v>2.4</v>
      </c>
      <c r="P15" s="309">
        <f>J15*70+K15*75+L15*25+M15*60+N15*120+O15*45</f>
        <v>680.5</v>
      </c>
      <c r="Q15" s="350">
        <v>258</v>
      </c>
      <c r="R15" s="5"/>
      <c r="S15" s="5"/>
      <c r="T15" s="5"/>
      <c r="U15" s="5"/>
      <c r="V15" s="5"/>
      <c r="W15" s="5"/>
      <c r="X15" s="5"/>
      <c r="Y15" s="5"/>
    </row>
    <row r="16" spans="2:25" ht="29.1" customHeight="1">
      <c r="B16" s="352"/>
      <c r="C16" s="354"/>
      <c r="D16" s="31" t="s">
        <v>38</v>
      </c>
      <c r="E16" s="75"/>
      <c r="F16" s="32"/>
      <c r="G16" s="356"/>
      <c r="H16" s="33"/>
      <c r="I16" s="358"/>
      <c r="J16" s="308"/>
      <c r="K16" s="339"/>
      <c r="L16" s="339"/>
      <c r="M16" s="339"/>
      <c r="N16" s="339"/>
      <c r="O16" s="339"/>
      <c r="P16" s="339"/>
      <c r="Q16" s="341"/>
      <c r="R16" s="6"/>
      <c r="S16" s="6"/>
      <c r="T16" s="6"/>
      <c r="U16" s="6"/>
      <c r="V16" s="6"/>
      <c r="W16" s="6"/>
      <c r="X16" s="6"/>
      <c r="Y16" s="6"/>
    </row>
    <row r="17" spans="2:25" ht="50.1" customHeight="1">
      <c r="B17" s="359">
        <v>9</v>
      </c>
      <c r="C17" s="302" t="s">
        <v>18</v>
      </c>
      <c r="D17" s="59" t="s">
        <v>57</v>
      </c>
      <c r="E17" s="66"/>
      <c r="F17" s="67"/>
      <c r="G17" s="304" t="s">
        <v>26</v>
      </c>
      <c r="H17" s="23"/>
      <c r="I17" s="362" t="s">
        <v>33</v>
      </c>
      <c r="J17" s="322">
        <v>4.7</v>
      </c>
      <c r="K17" s="309">
        <v>2.4</v>
      </c>
      <c r="L17" s="309">
        <v>1.5</v>
      </c>
      <c r="M17" s="309">
        <v>1</v>
      </c>
      <c r="N17" s="309">
        <v>0</v>
      </c>
      <c r="O17" s="309">
        <v>2.2999999999999998</v>
      </c>
      <c r="P17" s="309">
        <f>J17*70+K17*75+L17*25+M17*60+N17*120+O17*45</f>
        <v>710</v>
      </c>
      <c r="Q17" s="350">
        <v>208</v>
      </c>
      <c r="R17" s="5"/>
      <c r="S17" s="5"/>
      <c r="T17" s="5"/>
      <c r="U17" s="5"/>
      <c r="V17" s="5"/>
      <c r="W17" s="5"/>
      <c r="X17" s="5"/>
      <c r="Y17" s="5"/>
    </row>
    <row r="18" spans="2:25" ht="29.1" customHeight="1">
      <c r="B18" s="360"/>
      <c r="C18" s="361"/>
      <c r="D18" s="35" t="s">
        <v>58</v>
      </c>
      <c r="E18" s="25"/>
      <c r="F18" s="33"/>
      <c r="G18" s="303"/>
      <c r="H18" s="36"/>
      <c r="I18" s="348"/>
      <c r="J18" s="308"/>
      <c r="K18" s="339"/>
      <c r="L18" s="339"/>
      <c r="M18" s="339"/>
      <c r="N18" s="339"/>
      <c r="O18" s="339"/>
      <c r="P18" s="339"/>
      <c r="Q18" s="341"/>
      <c r="R18" s="6"/>
      <c r="S18" s="6"/>
      <c r="T18" s="6"/>
      <c r="U18" s="6"/>
      <c r="V18" s="6"/>
      <c r="W18" s="6"/>
      <c r="X18" s="6"/>
      <c r="Y18" s="6"/>
    </row>
    <row r="19" spans="2:25" ht="50.1" customHeight="1">
      <c r="B19" s="359">
        <v>10</v>
      </c>
      <c r="C19" s="302" t="s">
        <v>19</v>
      </c>
      <c r="D19" s="59" t="s">
        <v>48</v>
      </c>
      <c r="E19" s="78"/>
      <c r="F19" s="56"/>
      <c r="G19" s="304" t="s">
        <v>26</v>
      </c>
      <c r="H19" s="23"/>
      <c r="I19" s="362" t="s">
        <v>33</v>
      </c>
      <c r="J19" s="322">
        <v>4</v>
      </c>
      <c r="K19" s="309">
        <v>2.7</v>
      </c>
      <c r="L19" s="309">
        <v>1.4</v>
      </c>
      <c r="M19" s="309">
        <v>1</v>
      </c>
      <c r="N19" s="309">
        <v>0</v>
      </c>
      <c r="O19" s="309">
        <v>2.2999999999999998</v>
      </c>
      <c r="P19" s="309">
        <f>J19*70+K19*75+L19*25+M19*60+N19*120+O19*45</f>
        <v>681</v>
      </c>
      <c r="Q19" s="350">
        <v>245</v>
      </c>
      <c r="R19" s="5"/>
      <c r="S19" s="5"/>
      <c r="T19" s="5"/>
      <c r="U19" s="5"/>
      <c r="V19" s="5"/>
      <c r="W19" s="5"/>
      <c r="X19" s="5"/>
      <c r="Y19" s="5"/>
    </row>
    <row r="20" spans="2:25" ht="29.1" customHeight="1">
      <c r="B20" s="360"/>
      <c r="C20" s="361"/>
      <c r="D20" s="35" t="s">
        <v>60</v>
      </c>
      <c r="E20" s="33"/>
      <c r="F20" s="33"/>
      <c r="G20" s="303"/>
      <c r="H20" s="33"/>
      <c r="I20" s="348"/>
      <c r="J20" s="308"/>
      <c r="K20" s="339"/>
      <c r="L20" s="339"/>
      <c r="M20" s="339"/>
      <c r="N20" s="339"/>
      <c r="O20" s="339"/>
      <c r="P20" s="339"/>
      <c r="Q20" s="341"/>
      <c r="R20" s="6"/>
      <c r="S20" s="6"/>
      <c r="T20" s="6"/>
      <c r="U20" s="6"/>
      <c r="V20" s="6"/>
      <c r="W20" s="6"/>
      <c r="X20" s="6"/>
      <c r="Y20" s="6"/>
    </row>
    <row r="21" spans="2:25" ht="50.1" customHeight="1">
      <c r="B21" s="359">
        <v>11</v>
      </c>
      <c r="C21" s="366" t="s">
        <v>20</v>
      </c>
      <c r="D21" s="59" t="s">
        <v>49</v>
      </c>
      <c r="E21" s="56"/>
      <c r="F21" s="67"/>
      <c r="G21" s="304" t="s">
        <v>26</v>
      </c>
      <c r="H21" s="23"/>
      <c r="I21" s="362" t="s">
        <v>33</v>
      </c>
      <c r="J21" s="322">
        <v>4.5</v>
      </c>
      <c r="K21" s="309">
        <v>2</v>
      </c>
      <c r="L21" s="309">
        <v>1.7</v>
      </c>
      <c r="M21" s="309">
        <v>1</v>
      </c>
      <c r="N21" s="309">
        <v>0</v>
      </c>
      <c r="O21" s="309">
        <v>2.4</v>
      </c>
      <c r="P21" s="309">
        <f>J21*70+K21*75+L21*25+M21*60+N21*120+O21*45</f>
        <v>675.5</v>
      </c>
      <c r="Q21" s="350">
        <v>320</v>
      </c>
      <c r="R21" s="5"/>
      <c r="S21" s="5"/>
      <c r="T21" s="5"/>
      <c r="U21" s="5"/>
      <c r="V21" s="5"/>
      <c r="W21" s="5"/>
      <c r="X21" s="5"/>
      <c r="Y21" s="5"/>
    </row>
    <row r="22" spans="2:25" ht="29.1" customHeight="1" thickBot="1">
      <c r="B22" s="365"/>
      <c r="C22" s="367"/>
      <c r="D22" s="37" t="s">
        <v>61</v>
      </c>
      <c r="E22" s="38"/>
      <c r="F22" s="38"/>
      <c r="G22" s="367"/>
      <c r="H22" s="38"/>
      <c r="I22" s="348"/>
      <c r="J22" s="368"/>
      <c r="K22" s="363"/>
      <c r="L22" s="363"/>
      <c r="M22" s="363"/>
      <c r="N22" s="363"/>
      <c r="O22" s="363"/>
      <c r="P22" s="363"/>
      <c r="Q22" s="364"/>
      <c r="R22" s="6"/>
      <c r="S22" s="6"/>
      <c r="T22" s="6"/>
      <c r="U22" s="6"/>
      <c r="V22" s="6"/>
      <c r="W22" s="6"/>
      <c r="X22" s="6"/>
      <c r="Y22" s="6"/>
    </row>
    <row r="23" spans="2:25" ht="50.1" customHeight="1">
      <c r="B23" s="342">
        <v>14</v>
      </c>
      <c r="C23" s="344" t="s">
        <v>16</v>
      </c>
      <c r="D23" s="57" t="s">
        <v>37</v>
      </c>
      <c r="E23" s="56"/>
      <c r="F23" s="81"/>
      <c r="G23" s="371" t="s">
        <v>26</v>
      </c>
      <c r="H23" s="71" t="s">
        <v>70</v>
      </c>
      <c r="I23" s="344" t="s">
        <v>31</v>
      </c>
      <c r="J23" s="349">
        <v>4.8</v>
      </c>
      <c r="K23" s="338">
        <v>2.4</v>
      </c>
      <c r="L23" s="338">
        <v>1.5</v>
      </c>
      <c r="M23" s="338">
        <v>0</v>
      </c>
      <c r="N23" s="338">
        <v>1</v>
      </c>
      <c r="O23" s="338">
        <v>2.5</v>
      </c>
      <c r="P23" s="338">
        <f>J23*70+K23*75+L23*25+M23*60+N23*120+O23*45</f>
        <v>786</v>
      </c>
      <c r="Q23" s="340">
        <v>213</v>
      </c>
      <c r="R23" s="4"/>
      <c r="S23" s="4"/>
      <c r="T23" s="4"/>
      <c r="U23" s="4"/>
      <c r="V23" s="4"/>
      <c r="W23" s="4"/>
      <c r="X23" s="4"/>
      <c r="Y23" s="4"/>
    </row>
    <row r="24" spans="2:25" ht="29.1" customHeight="1">
      <c r="B24" s="369"/>
      <c r="C24" s="370"/>
      <c r="D24" s="39" t="s">
        <v>45</v>
      </c>
      <c r="E24" s="79"/>
      <c r="F24" s="79"/>
      <c r="G24" s="303"/>
      <c r="H24" s="82" t="s">
        <v>78</v>
      </c>
      <c r="I24" s="348"/>
      <c r="J24" s="308"/>
      <c r="K24" s="339"/>
      <c r="L24" s="339"/>
      <c r="M24" s="339"/>
      <c r="N24" s="339"/>
      <c r="O24" s="339"/>
      <c r="P24" s="339"/>
      <c r="Q24" s="341"/>
      <c r="R24" s="6"/>
      <c r="S24" s="6"/>
      <c r="T24" s="6"/>
      <c r="U24" s="6"/>
      <c r="V24" s="6"/>
      <c r="W24" s="6"/>
      <c r="X24" s="6"/>
      <c r="Y24" s="6"/>
    </row>
    <row r="25" spans="2:25" ht="50.1" customHeight="1">
      <c r="B25" s="40">
        <v>15</v>
      </c>
      <c r="C25" s="375" t="s">
        <v>17</v>
      </c>
      <c r="D25" s="377" t="s">
        <v>75</v>
      </c>
      <c r="E25" s="378"/>
      <c r="F25" s="378"/>
      <c r="G25" s="378"/>
      <c r="H25" s="379"/>
      <c r="I25" s="380" t="s">
        <v>34</v>
      </c>
      <c r="J25" s="307">
        <v>4.4000000000000004</v>
      </c>
      <c r="K25" s="309">
        <v>2.5</v>
      </c>
      <c r="L25" s="309">
        <v>1.8</v>
      </c>
      <c r="M25" s="309">
        <v>1</v>
      </c>
      <c r="N25" s="309">
        <v>0</v>
      </c>
      <c r="O25" s="309">
        <v>2.4</v>
      </c>
      <c r="P25" s="309">
        <f>J25*70+K25*75+L25*25+M25*60+N25*120+O25*45</f>
        <v>708.5</v>
      </c>
      <c r="Q25" s="350">
        <v>258</v>
      </c>
      <c r="R25" s="5"/>
      <c r="S25" s="5"/>
      <c r="T25" s="5"/>
      <c r="U25" s="5"/>
      <c r="V25" s="5"/>
      <c r="W25" s="5"/>
      <c r="X25" s="5"/>
      <c r="Y25" s="5"/>
    </row>
    <row r="26" spans="2:25" ht="29.1" customHeight="1">
      <c r="B26" s="21" t="s">
        <v>28</v>
      </c>
      <c r="C26" s="376"/>
      <c r="D26" s="372" t="s">
        <v>74</v>
      </c>
      <c r="E26" s="373"/>
      <c r="F26" s="373"/>
      <c r="G26" s="373"/>
      <c r="H26" s="374"/>
      <c r="I26" s="381"/>
      <c r="J26" s="308"/>
      <c r="K26" s="339"/>
      <c r="L26" s="339"/>
      <c r="M26" s="339"/>
      <c r="N26" s="339"/>
      <c r="O26" s="339"/>
      <c r="P26" s="339"/>
      <c r="Q26" s="341"/>
      <c r="R26" s="6"/>
      <c r="S26" s="6"/>
      <c r="T26" s="6"/>
      <c r="U26" s="6"/>
      <c r="V26" s="6"/>
      <c r="W26" s="6"/>
      <c r="X26" s="6"/>
      <c r="Y26" s="6"/>
    </row>
    <row r="27" spans="2:25" ht="50.1" customHeight="1">
      <c r="B27" s="382">
        <v>16</v>
      </c>
      <c r="C27" s="366" t="s">
        <v>18</v>
      </c>
      <c r="D27" s="61" t="s">
        <v>47</v>
      </c>
      <c r="E27" s="67"/>
      <c r="F27" s="34"/>
      <c r="G27" s="371" t="s">
        <v>26</v>
      </c>
      <c r="H27" s="34"/>
      <c r="I27" s="362" t="s">
        <v>34</v>
      </c>
      <c r="J27" s="307">
        <v>4.3</v>
      </c>
      <c r="K27" s="309">
        <v>2.8</v>
      </c>
      <c r="L27" s="309">
        <v>1.7</v>
      </c>
      <c r="M27" s="309">
        <v>0</v>
      </c>
      <c r="N27" s="309">
        <v>1</v>
      </c>
      <c r="O27" s="309">
        <v>2.2999999999999998</v>
      </c>
      <c r="P27" s="309">
        <f>J27*70+K27*75+L27*25+M27*60+N27*120+O27*45</f>
        <v>777</v>
      </c>
      <c r="Q27" s="350">
        <v>224</v>
      </c>
      <c r="R27" s="5"/>
      <c r="S27" s="5"/>
      <c r="T27" s="5"/>
      <c r="U27" s="5"/>
      <c r="V27" s="5"/>
      <c r="W27" s="5"/>
      <c r="X27" s="5"/>
      <c r="Y27" s="5"/>
    </row>
    <row r="28" spans="2:25" ht="29.1" customHeight="1">
      <c r="B28" s="360"/>
      <c r="C28" s="361"/>
      <c r="D28" s="35" t="s">
        <v>62</v>
      </c>
      <c r="E28" s="41"/>
      <c r="F28" s="33"/>
      <c r="G28" s="303"/>
      <c r="H28" s="33"/>
      <c r="I28" s="348"/>
      <c r="J28" s="308"/>
      <c r="K28" s="339"/>
      <c r="L28" s="339"/>
      <c r="M28" s="339"/>
      <c r="N28" s="339"/>
      <c r="O28" s="339"/>
      <c r="P28" s="339"/>
      <c r="Q28" s="341"/>
      <c r="R28" s="6"/>
      <c r="S28" s="6"/>
      <c r="T28" s="6"/>
      <c r="U28" s="6"/>
      <c r="V28" s="6"/>
      <c r="W28" s="6"/>
      <c r="X28" s="6"/>
      <c r="Y28" s="6"/>
    </row>
    <row r="29" spans="2:25" ht="50.1" customHeight="1">
      <c r="B29" s="382">
        <v>17</v>
      </c>
      <c r="C29" s="366" t="s">
        <v>19</v>
      </c>
      <c r="D29" s="59" t="s">
        <v>50</v>
      </c>
      <c r="E29" s="68"/>
      <c r="F29" s="59"/>
      <c r="G29" s="355" t="s">
        <v>26</v>
      </c>
      <c r="H29" s="23"/>
      <c r="I29" s="362" t="s">
        <v>34</v>
      </c>
      <c r="J29" s="322">
        <v>4</v>
      </c>
      <c r="K29" s="309">
        <v>2.8</v>
      </c>
      <c r="L29" s="309">
        <v>1.6</v>
      </c>
      <c r="M29" s="309">
        <v>1</v>
      </c>
      <c r="N29" s="309">
        <v>0</v>
      </c>
      <c r="O29" s="309">
        <v>2.5</v>
      </c>
      <c r="P29" s="309">
        <f>J29*70+K29*75+L29*25+M29*60+N29*120+O29*45</f>
        <v>702.5</v>
      </c>
      <c r="Q29" s="350">
        <v>258</v>
      </c>
      <c r="R29" s="5"/>
      <c r="S29" s="5"/>
      <c r="T29" s="5"/>
      <c r="U29" s="8"/>
      <c r="V29" s="5"/>
      <c r="W29" s="5"/>
      <c r="X29" s="5"/>
      <c r="Y29" s="5"/>
    </row>
    <row r="30" spans="2:25" ht="29.1" customHeight="1">
      <c r="B30" s="383"/>
      <c r="C30" s="354"/>
      <c r="D30" s="35" t="s">
        <v>63</v>
      </c>
      <c r="E30" s="42"/>
      <c r="F30" s="35"/>
      <c r="G30" s="356"/>
      <c r="H30" s="33"/>
      <c r="I30" s="348"/>
      <c r="J30" s="308"/>
      <c r="K30" s="339"/>
      <c r="L30" s="339"/>
      <c r="M30" s="339"/>
      <c r="N30" s="339"/>
      <c r="O30" s="339"/>
      <c r="P30" s="339"/>
      <c r="Q30" s="341"/>
      <c r="R30" s="6"/>
      <c r="S30" s="6"/>
      <c r="T30" s="6"/>
      <c r="U30" s="9"/>
      <c r="V30" s="6"/>
      <c r="W30" s="6"/>
      <c r="X30" s="6"/>
      <c r="Y30" s="6"/>
    </row>
    <row r="31" spans="2:25" ht="50.1" customHeight="1">
      <c r="B31" s="382">
        <v>18</v>
      </c>
      <c r="C31" s="366" t="s">
        <v>20</v>
      </c>
      <c r="D31" s="59" t="s">
        <v>41</v>
      </c>
      <c r="E31" s="69"/>
      <c r="F31" s="59"/>
      <c r="G31" s="304" t="s">
        <v>26</v>
      </c>
      <c r="H31" s="23"/>
      <c r="I31" s="362" t="s">
        <v>33</v>
      </c>
      <c r="J31" s="322">
        <v>4.3</v>
      </c>
      <c r="K31" s="309">
        <v>2.2999999999999998</v>
      </c>
      <c r="L31" s="309">
        <v>1.7</v>
      </c>
      <c r="M31" s="309">
        <v>1</v>
      </c>
      <c r="N31" s="309">
        <v>0</v>
      </c>
      <c r="O31" s="309">
        <v>2.4</v>
      </c>
      <c r="P31" s="309">
        <f>J31*70+K31*75+L31*25+M31*60+N31*120+O31*45</f>
        <v>684</v>
      </c>
      <c r="Q31" s="350">
        <v>218</v>
      </c>
      <c r="R31" s="5"/>
      <c r="S31" s="5"/>
      <c r="T31" s="5"/>
      <c r="U31" s="10"/>
      <c r="V31" s="5"/>
      <c r="W31" s="5"/>
      <c r="X31" s="5"/>
      <c r="Y31" s="5"/>
    </row>
    <row r="32" spans="2:25" ht="29.1" customHeight="1" thickBot="1">
      <c r="B32" s="365"/>
      <c r="C32" s="367"/>
      <c r="D32" s="37" t="s">
        <v>42</v>
      </c>
      <c r="E32" s="43"/>
      <c r="F32" s="37"/>
      <c r="G32" s="367"/>
      <c r="H32" s="38"/>
      <c r="I32" s="384"/>
      <c r="J32" s="368"/>
      <c r="K32" s="363"/>
      <c r="L32" s="363"/>
      <c r="M32" s="363"/>
      <c r="N32" s="363"/>
      <c r="O32" s="363"/>
      <c r="P32" s="363"/>
      <c r="Q32" s="364"/>
      <c r="R32" s="6"/>
      <c r="S32" s="6"/>
      <c r="T32" s="6"/>
      <c r="U32" s="6"/>
      <c r="V32" s="6"/>
      <c r="W32" s="6"/>
      <c r="X32" s="6"/>
      <c r="Y32" s="6"/>
    </row>
    <row r="33" spans="2:25" ht="50.1" customHeight="1">
      <c r="B33" s="385">
        <v>21</v>
      </c>
      <c r="C33" s="386" t="s">
        <v>16</v>
      </c>
      <c r="D33" s="62" t="s">
        <v>51</v>
      </c>
      <c r="E33" s="70"/>
      <c r="F33" s="62"/>
      <c r="G33" s="371" t="s">
        <v>26</v>
      </c>
      <c r="H33" s="44"/>
      <c r="I33" s="344" t="s">
        <v>32</v>
      </c>
      <c r="J33" s="388">
        <v>4.0999999999999996</v>
      </c>
      <c r="K33" s="338">
        <v>2.7</v>
      </c>
      <c r="L33" s="338">
        <v>1.4</v>
      </c>
      <c r="M33" s="338">
        <v>1</v>
      </c>
      <c r="N33" s="338">
        <v>0</v>
      </c>
      <c r="O33" s="338">
        <v>2.5</v>
      </c>
      <c r="P33" s="338">
        <f>J33*70+K33*75+L33*25+M33*60+N33*120+O33*45</f>
        <v>697</v>
      </c>
      <c r="Q33" s="340">
        <v>328</v>
      </c>
      <c r="R33" s="5"/>
      <c r="S33" s="5"/>
      <c r="T33" s="5"/>
      <c r="U33" s="5"/>
      <c r="V33" s="5"/>
      <c r="W33" s="5"/>
      <c r="X33" s="5"/>
      <c r="Y33" s="5"/>
    </row>
    <row r="34" spans="2:25" ht="29.1" customHeight="1">
      <c r="B34" s="360"/>
      <c r="C34" s="387"/>
      <c r="D34" s="35" t="s">
        <v>64</v>
      </c>
      <c r="E34" s="45"/>
      <c r="F34" s="46"/>
      <c r="G34" s="303"/>
      <c r="H34" s="33"/>
      <c r="I34" s="348"/>
      <c r="J34" s="308"/>
      <c r="K34" s="339"/>
      <c r="L34" s="339"/>
      <c r="M34" s="339"/>
      <c r="N34" s="339"/>
      <c r="O34" s="339"/>
      <c r="P34" s="339"/>
      <c r="Q34" s="341"/>
      <c r="R34" s="6"/>
      <c r="S34" s="6"/>
      <c r="T34" s="6"/>
      <c r="U34" s="6"/>
      <c r="V34" s="6"/>
      <c r="W34" s="6"/>
      <c r="X34" s="6"/>
      <c r="Y34" s="6"/>
    </row>
    <row r="35" spans="2:25" ht="50.1" customHeight="1">
      <c r="B35" s="389">
        <v>22</v>
      </c>
      <c r="C35" s="390" t="s">
        <v>17</v>
      </c>
      <c r="D35" s="72" t="s">
        <v>56</v>
      </c>
      <c r="E35" s="69"/>
      <c r="F35" s="66"/>
      <c r="G35" s="304" t="s">
        <v>27</v>
      </c>
      <c r="H35" s="53" t="s">
        <v>29</v>
      </c>
      <c r="I35" s="362" t="s">
        <v>32</v>
      </c>
      <c r="J35" s="307">
        <v>4.2</v>
      </c>
      <c r="K35" s="309">
        <v>2.5</v>
      </c>
      <c r="L35" s="309">
        <v>1.6</v>
      </c>
      <c r="M35" s="309">
        <v>0</v>
      </c>
      <c r="N35" s="309">
        <v>1</v>
      </c>
      <c r="O35" s="309">
        <v>2.2999999999999998</v>
      </c>
      <c r="P35" s="309">
        <f>J35*70+K35*75+L35*25+M35*60+N35*120+O35*45</f>
        <v>745</v>
      </c>
      <c r="Q35" s="350">
        <v>231</v>
      </c>
      <c r="R35" s="5"/>
      <c r="S35" s="5"/>
      <c r="T35" s="5"/>
      <c r="U35" s="5"/>
      <c r="V35" s="5"/>
      <c r="W35" s="5"/>
      <c r="X35" s="5"/>
      <c r="Y35" s="5"/>
    </row>
    <row r="36" spans="2:25" ht="29.1" customHeight="1">
      <c r="B36" s="343"/>
      <c r="C36" s="391"/>
      <c r="D36" s="73" t="s">
        <v>40</v>
      </c>
      <c r="E36" s="25"/>
      <c r="F36" s="25"/>
      <c r="G36" s="303"/>
      <c r="H36" s="52" t="s">
        <v>30</v>
      </c>
      <c r="I36" s="348"/>
      <c r="J36" s="308"/>
      <c r="K36" s="339"/>
      <c r="L36" s="339"/>
      <c r="M36" s="339"/>
      <c r="N36" s="339"/>
      <c r="O36" s="339"/>
      <c r="P36" s="339"/>
      <c r="Q36" s="341"/>
      <c r="R36" s="6"/>
      <c r="S36" s="6"/>
      <c r="T36" s="6"/>
      <c r="U36" s="6"/>
      <c r="V36" s="6"/>
      <c r="W36" s="6"/>
      <c r="X36" s="6"/>
      <c r="Y36" s="6"/>
    </row>
    <row r="37" spans="2:25" ht="50.1" customHeight="1">
      <c r="B37" s="382">
        <v>23</v>
      </c>
      <c r="C37" s="366" t="s">
        <v>18</v>
      </c>
      <c r="D37" s="59" t="s">
        <v>53</v>
      </c>
      <c r="E37" s="59"/>
      <c r="F37" s="30"/>
      <c r="G37" s="304" t="s">
        <v>26</v>
      </c>
      <c r="H37" s="23"/>
      <c r="I37" s="362" t="s">
        <v>32</v>
      </c>
      <c r="J37" s="307">
        <v>4.3</v>
      </c>
      <c r="K37" s="309">
        <v>2.8</v>
      </c>
      <c r="L37" s="309">
        <v>1.6</v>
      </c>
      <c r="M37" s="309">
        <v>1</v>
      </c>
      <c r="N37" s="309">
        <v>0</v>
      </c>
      <c r="O37" s="309">
        <v>2.5</v>
      </c>
      <c r="P37" s="309">
        <f>J37*70+K37*75+L37*25+M37*60+N37*120+O37*45</f>
        <v>723.5</v>
      </c>
      <c r="Q37" s="350">
        <v>258</v>
      </c>
      <c r="R37" s="5"/>
      <c r="S37" s="5"/>
      <c r="T37" s="5"/>
      <c r="U37" s="5"/>
      <c r="V37" s="5"/>
      <c r="W37" s="5"/>
      <c r="X37" s="5"/>
      <c r="Y37" s="5"/>
    </row>
    <row r="38" spans="2:25" ht="29.1" customHeight="1">
      <c r="B38" s="360"/>
      <c r="C38" s="361"/>
      <c r="D38" s="35" t="s">
        <v>65</v>
      </c>
      <c r="E38" s="33"/>
      <c r="F38" s="33"/>
      <c r="G38" s="303"/>
      <c r="H38" s="25"/>
      <c r="I38" s="348"/>
      <c r="J38" s="308"/>
      <c r="K38" s="339"/>
      <c r="L38" s="339"/>
      <c r="M38" s="339"/>
      <c r="N38" s="339"/>
      <c r="O38" s="339"/>
      <c r="P38" s="339"/>
      <c r="Q38" s="341"/>
      <c r="R38" s="6"/>
      <c r="S38" s="6"/>
      <c r="T38" s="6"/>
      <c r="U38" s="6"/>
      <c r="V38" s="6"/>
      <c r="W38" s="6"/>
      <c r="X38" s="6"/>
      <c r="Y38" s="6"/>
    </row>
    <row r="39" spans="2:25" ht="50.1" customHeight="1">
      <c r="B39" s="392">
        <v>24</v>
      </c>
      <c r="C39" s="327" t="s">
        <v>19</v>
      </c>
      <c r="D39" s="394" t="s">
        <v>73</v>
      </c>
      <c r="E39" s="395"/>
      <c r="F39" s="395"/>
      <c r="G39" s="395"/>
      <c r="H39" s="396"/>
      <c r="I39" s="380" t="s">
        <v>33</v>
      </c>
      <c r="J39" s="322">
        <v>4.5</v>
      </c>
      <c r="K39" s="309">
        <v>2.6</v>
      </c>
      <c r="L39" s="309">
        <v>1.5</v>
      </c>
      <c r="M39" s="309">
        <v>1</v>
      </c>
      <c r="N39" s="309">
        <v>0</v>
      </c>
      <c r="O39" s="309">
        <v>2.1</v>
      </c>
      <c r="P39" s="309">
        <f>J39*70+K39*75+L39*25+M39*60+N39*120+O39*45</f>
        <v>702</v>
      </c>
      <c r="Q39" s="350">
        <v>221</v>
      </c>
      <c r="R39" s="5"/>
      <c r="S39" s="5"/>
      <c r="T39" s="5"/>
      <c r="U39" s="5"/>
      <c r="V39" s="5"/>
      <c r="W39" s="5"/>
      <c r="X39" s="5"/>
      <c r="Y39" s="5"/>
    </row>
    <row r="40" spans="2:25" ht="29.1" customHeight="1">
      <c r="B40" s="393"/>
      <c r="C40" s="376"/>
      <c r="D40" s="397"/>
      <c r="E40" s="398"/>
      <c r="F40" s="398"/>
      <c r="G40" s="398"/>
      <c r="H40" s="399"/>
      <c r="I40" s="381"/>
      <c r="J40" s="308"/>
      <c r="K40" s="339"/>
      <c r="L40" s="339"/>
      <c r="M40" s="339"/>
      <c r="N40" s="339"/>
      <c r="O40" s="339"/>
      <c r="P40" s="339"/>
      <c r="Q40" s="341"/>
      <c r="R40" s="6"/>
      <c r="S40" s="6"/>
      <c r="T40" s="6"/>
      <c r="U40" s="6"/>
      <c r="V40" s="6"/>
      <c r="W40" s="6"/>
      <c r="X40" s="6"/>
      <c r="Y40" s="6"/>
    </row>
    <row r="41" spans="2:25" ht="50.1" customHeight="1">
      <c r="B41" s="389">
        <v>25</v>
      </c>
      <c r="C41" s="401" t="s">
        <v>20</v>
      </c>
      <c r="D41" s="58" t="s">
        <v>37</v>
      </c>
      <c r="E41" s="58"/>
      <c r="F41" s="80"/>
      <c r="G41" s="346" t="s">
        <v>26</v>
      </c>
      <c r="H41" s="47"/>
      <c r="I41" s="362" t="s">
        <v>31</v>
      </c>
      <c r="J41" s="322">
        <v>4</v>
      </c>
      <c r="K41" s="309">
        <v>2.5</v>
      </c>
      <c r="L41" s="309">
        <v>1.6</v>
      </c>
      <c r="M41" s="309">
        <v>1</v>
      </c>
      <c r="N41" s="309">
        <v>0</v>
      </c>
      <c r="O41" s="309">
        <v>2.2999999999999998</v>
      </c>
      <c r="P41" s="309">
        <f>J41*70+K41*75+L41*25+M41*60+N41*120+O41*45</f>
        <v>671</v>
      </c>
      <c r="Q41" s="350">
        <v>231</v>
      </c>
      <c r="R41" s="5"/>
      <c r="S41" s="5"/>
      <c r="T41" s="5"/>
      <c r="U41" s="5"/>
      <c r="V41" s="5"/>
      <c r="W41" s="5"/>
      <c r="X41" s="5"/>
      <c r="Y41" s="5"/>
    </row>
    <row r="42" spans="2:25" ht="29.1" customHeight="1" thickBot="1">
      <c r="B42" s="400"/>
      <c r="C42" s="402"/>
      <c r="D42" s="48" t="s">
        <v>45</v>
      </c>
      <c r="E42" s="49"/>
      <c r="F42" s="49"/>
      <c r="G42" s="402"/>
      <c r="H42" s="49"/>
      <c r="I42" s="384"/>
      <c r="J42" s="368"/>
      <c r="K42" s="363"/>
      <c r="L42" s="363"/>
      <c r="M42" s="363"/>
      <c r="N42" s="363"/>
      <c r="O42" s="363"/>
      <c r="P42" s="363"/>
      <c r="Q42" s="364"/>
      <c r="R42" s="6"/>
      <c r="S42" s="6"/>
      <c r="T42" s="6"/>
      <c r="U42" s="6"/>
      <c r="V42" s="6"/>
      <c r="W42" s="6"/>
      <c r="X42" s="6"/>
      <c r="Y42" s="6"/>
    </row>
    <row r="43" spans="2:25" ht="50.1" customHeight="1">
      <c r="B43" s="406">
        <v>28</v>
      </c>
      <c r="C43" s="407" t="s">
        <v>16</v>
      </c>
      <c r="D43" s="63" t="s">
        <v>52</v>
      </c>
      <c r="E43" s="66"/>
      <c r="F43" s="66"/>
      <c r="G43" s="371" t="s">
        <v>26</v>
      </c>
      <c r="H43" s="22"/>
      <c r="I43" s="408" t="s">
        <v>35</v>
      </c>
      <c r="J43" s="388">
        <v>4.8</v>
      </c>
      <c r="K43" s="410">
        <v>2.5</v>
      </c>
      <c r="L43" s="338">
        <v>1.5</v>
      </c>
      <c r="M43" s="338">
        <v>1</v>
      </c>
      <c r="N43" s="338">
        <v>0</v>
      </c>
      <c r="O43" s="338">
        <v>2.5</v>
      </c>
      <c r="P43" s="338">
        <f>J43*70+K43*75+L43*25+M43*60+N43*120+O43*45</f>
        <v>733.5</v>
      </c>
      <c r="Q43" s="404">
        <v>330</v>
      </c>
      <c r="R43" s="5"/>
      <c r="S43" s="5"/>
      <c r="T43" s="5"/>
      <c r="U43" s="5"/>
      <c r="V43" s="5"/>
      <c r="W43" s="5"/>
      <c r="X43" s="5"/>
      <c r="Y43" s="5"/>
    </row>
    <row r="44" spans="2:25" ht="29.1" customHeight="1">
      <c r="B44" s="301"/>
      <c r="C44" s="303"/>
      <c r="D44" s="24" t="s">
        <v>66</v>
      </c>
      <c r="E44" s="27"/>
      <c r="F44" s="25"/>
      <c r="G44" s="303"/>
      <c r="H44" s="25"/>
      <c r="I44" s="306"/>
      <c r="J44" s="409"/>
      <c r="K44" s="403"/>
      <c r="L44" s="403"/>
      <c r="M44" s="403"/>
      <c r="N44" s="403"/>
      <c r="O44" s="403"/>
      <c r="P44" s="403"/>
      <c r="Q44" s="405"/>
      <c r="R44" s="6"/>
      <c r="S44" s="6"/>
      <c r="T44" s="6"/>
      <c r="U44" s="6"/>
      <c r="V44" s="6"/>
      <c r="W44" s="6"/>
      <c r="X44" s="6"/>
      <c r="Y44" s="6"/>
    </row>
    <row r="45" spans="2:25" ht="50.1" customHeight="1">
      <c r="B45" s="406">
        <v>29</v>
      </c>
      <c r="C45" s="413" t="s">
        <v>17</v>
      </c>
      <c r="D45" s="63" t="s">
        <v>54</v>
      </c>
      <c r="E45" s="66"/>
      <c r="F45" s="66"/>
      <c r="G45" s="304" t="s">
        <v>27</v>
      </c>
      <c r="H45" s="76" t="s">
        <v>71</v>
      </c>
      <c r="I45" s="408" t="s">
        <v>31</v>
      </c>
      <c r="J45" s="414">
        <v>4.8</v>
      </c>
      <c r="K45" s="415">
        <v>2.5</v>
      </c>
      <c r="L45" s="411">
        <v>1.5</v>
      </c>
      <c r="M45" s="411">
        <v>1</v>
      </c>
      <c r="N45" s="411">
        <v>0</v>
      </c>
      <c r="O45" s="411">
        <v>2.5</v>
      </c>
      <c r="P45" s="411">
        <f>J45*70+K45*75+L45*25+M45*60+N45*120+O45*45</f>
        <v>733.5</v>
      </c>
      <c r="Q45" s="412">
        <v>330</v>
      </c>
      <c r="R45" s="5"/>
      <c r="S45" s="5"/>
      <c r="T45" s="5"/>
      <c r="U45" s="5"/>
      <c r="V45" s="5"/>
      <c r="W45" s="5"/>
      <c r="X45" s="5"/>
      <c r="Y45" s="5"/>
    </row>
    <row r="46" spans="2:25" ht="29.1" customHeight="1">
      <c r="B46" s="301"/>
      <c r="C46" s="361"/>
      <c r="D46" s="24" t="s">
        <v>67</v>
      </c>
      <c r="E46" s="27"/>
      <c r="F46" s="25"/>
      <c r="G46" s="303"/>
      <c r="H46" s="77" t="s">
        <v>72</v>
      </c>
      <c r="I46" s="306"/>
      <c r="J46" s="409"/>
      <c r="K46" s="403"/>
      <c r="L46" s="403"/>
      <c r="M46" s="403"/>
      <c r="N46" s="403"/>
      <c r="O46" s="403"/>
      <c r="P46" s="403"/>
      <c r="Q46" s="405"/>
      <c r="R46" s="6"/>
      <c r="S46" s="6"/>
      <c r="T46" s="6"/>
      <c r="U46" s="6"/>
      <c r="V46" s="6"/>
      <c r="W46" s="6"/>
      <c r="X46" s="6"/>
      <c r="Y46" s="6"/>
    </row>
    <row r="47" spans="2:25" ht="50.1" customHeight="1">
      <c r="B47" s="406">
        <v>30</v>
      </c>
      <c r="C47" s="366" t="s">
        <v>18</v>
      </c>
      <c r="D47" s="58" t="s">
        <v>37</v>
      </c>
      <c r="E47" s="66"/>
      <c r="F47" s="66"/>
      <c r="G47" s="304" t="s">
        <v>26</v>
      </c>
      <c r="H47" s="22"/>
      <c r="I47" s="408" t="s">
        <v>33</v>
      </c>
      <c r="J47" s="414">
        <v>4.8</v>
      </c>
      <c r="K47" s="415">
        <v>2.5</v>
      </c>
      <c r="L47" s="411">
        <v>1.5</v>
      </c>
      <c r="M47" s="411">
        <v>1</v>
      </c>
      <c r="N47" s="411">
        <v>0</v>
      </c>
      <c r="O47" s="411">
        <v>2.5</v>
      </c>
      <c r="P47" s="411">
        <f>J47*70+K47*75+L47*25+M47*60+N47*120+O47*45</f>
        <v>733.5</v>
      </c>
      <c r="Q47" s="412">
        <v>330</v>
      </c>
      <c r="R47" s="5"/>
      <c r="S47" s="5"/>
      <c r="T47" s="5"/>
      <c r="U47" s="5"/>
      <c r="V47" s="5"/>
      <c r="W47" s="5"/>
      <c r="X47" s="5"/>
      <c r="Y47" s="5"/>
    </row>
    <row r="48" spans="2:25" ht="29.1" customHeight="1">
      <c r="B48" s="301"/>
      <c r="C48" s="361"/>
      <c r="D48" s="24" t="s">
        <v>68</v>
      </c>
      <c r="E48" s="27"/>
      <c r="F48" s="25"/>
      <c r="G48" s="303"/>
      <c r="H48" s="25"/>
      <c r="I48" s="306"/>
      <c r="J48" s="409"/>
      <c r="K48" s="403"/>
      <c r="L48" s="403"/>
      <c r="M48" s="403"/>
      <c r="N48" s="403"/>
      <c r="O48" s="403"/>
      <c r="P48" s="403"/>
      <c r="Q48" s="405"/>
      <c r="R48" s="6"/>
      <c r="S48" s="6"/>
      <c r="T48" s="6"/>
      <c r="U48" s="6"/>
      <c r="V48" s="6"/>
      <c r="W48" s="6"/>
      <c r="X48" s="6"/>
      <c r="Y48" s="6"/>
    </row>
    <row r="49" spans="2:25" ht="50.1" customHeight="1">
      <c r="B49" s="406">
        <v>31</v>
      </c>
      <c r="C49" s="366" t="s">
        <v>19</v>
      </c>
      <c r="D49" s="63" t="s">
        <v>55</v>
      </c>
      <c r="E49" s="66"/>
      <c r="F49" s="66"/>
      <c r="G49" s="304" t="s">
        <v>26</v>
      </c>
      <c r="H49" s="66" t="s">
        <v>76</v>
      </c>
      <c r="I49" s="408" t="s">
        <v>33</v>
      </c>
      <c r="J49" s="428">
        <v>4.8</v>
      </c>
      <c r="K49" s="429">
        <v>2.5</v>
      </c>
      <c r="L49" s="423">
        <v>1.5</v>
      </c>
      <c r="M49" s="423">
        <v>1</v>
      </c>
      <c r="N49" s="423">
        <v>0</v>
      </c>
      <c r="O49" s="423">
        <v>2.5</v>
      </c>
      <c r="P49" s="423">
        <f>J49*70+K49*75+L49*25+M49*60+N49*120+O49*45</f>
        <v>733.5</v>
      </c>
      <c r="Q49" s="424">
        <v>330</v>
      </c>
      <c r="R49" s="5"/>
      <c r="S49" s="5"/>
      <c r="T49" s="5"/>
      <c r="U49" s="5"/>
      <c r="V49" s="5"/>
      <c r="W49" s="5"/>
      <c r="X49" s="5"/>
      <c r="Y49" s="5"/>
    </row>
    <row r="50" spans="2:25" ht="29.1" customHeight="1" thickBot="1">
      <c r="B50" s="425"/>
      <c r="C50" s="426"/>
      <c r="D50" s="50" t="s">
        <v>69</v>
      </c>
      <c r="E50" s="51"/>
      <c r="F50" s="51"/>
      <c r="G50" s="303"/>
      <c r="H50" s="51" t="s">
        <v>77</v>
      </c>
      <c r="I50" s="427"/>
      <c r="J50" s="334"/>
      <c r="K50" s="323"/>
      <c r="L50" s="323"/>
      <c r="M50" s="323"/>
      <c r="N50" s="323"/>
      <c r="O50" s="323"/>
      <c r="P50" s="323"/>
      <c r="Q50" s="324"/>
      <c r="R50" s="6"/>
      <c r="S50" s="6"/>
      <c r="T50" s="6"/>
      <c r="U50" s="6"/>
      <c r="V50" s="6"/>
      <c r="W50" s="6"/>
      <c r="X50" s="6"/>
      <c r="Y50" s="6"/>
    </row>
    <row r="51" spans="2:25" ht="30.75" customHeight="1">
      <c r="B51" s="416" t="s">
        <v>23</v>
      </c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8"/>
      <c r="Q51" s="419"/>
    </row>
    <row r="52" spans="2:25" ht="25.5" customHeight="1" thickBot="1">
      <c r="B52" s="420" t="s">
        <v>21</v>
      </c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336"/>
      <c r="Q52" s="422"/>
    </row>
    <row r="53" spans="2:25" ht="66.75" customHeight="1" thickBot="1">
      <c r="J53" s="19" t="s">
        <v>9</v>
      </c>
      <c r="K53" s="19" t="s">
        <v>10</v>
      </c>
      <c r="L53" s="19" t="s">
        <v>11</v>
      </c>
      <c r="M53" s="19" t="s">
        <v>12</v>
      </c>
      <c r="N53" s="19" t="s">
        <v>13</v>
      </c>
      <c r="O53" s="19" t="s">
        <v>14</v>
      </c>
      <c r="P53" s="19" t="s">
        <v>15</v>
      </c>
      <c r="Q53" s="20" t="s">
        <v>24</v>
      </c>
    </row>
    <row r="54" spans="2:25" ht="24.95" customHeight="1" thickBot="1">
      <c r="I54" s="18" t="s">
        <v>25</v>
      </c>
      <c r="J54" s="13">
        <f t="shared" ref="J54:Q54" si="0">AVERAGE(J5:J44)</f>
        <v>4.3149999999999995</v>
      </c>
      <c r="K54" s="14">
        <f t="shared" si="0"/>
        <v>2.5249999999999995</v>
      </c>
      <c r="L54" s="14">
        <f t="shared" si="0"/>
        <v>1.59</v>
      </c>
      <c r="M54" s="14">
        <f t="shared" si="0"/>
        <v>0.8</v>
      </c>
      <c r="N54" s="14">
        <f t="shared" si="0"/>
        <v>0.2</v>
      </c>
      <c r="O54" s="14">
        <f t="shared" si="0"/>
        <v>2.36</v>
      </c>
      <c r="P54" s="14">
        <f t="shared" si="0"/>
        <v>709.375</v>
      </c>
      <c r="Q54" s="15">
        <f t="shared" si="0"/>
        <v>254.2</v>
      </c>
    </row>
    <row r="55" spans="2:25" ht="20.100000000000001" customHeight="1"/>
    <row r="56" spans="2:25" ht="30" customHeight="1"/>
    <row r="57" spans="2:25" ht="39" customHeight="1"/>
    <row r="58" spans="2:25" ht="39" customHeight="1"/>
    <row r="59" spans="2:25" ht="17.25" customHeight="1"/>
    <row r="60" spans="2:25" ht="16.5" customHeight="1"/>
    <row r="61" spans="2:25" ht="16.5" customHeight="1"/>
    <row r="62" spans="2:25" ht="16.5" customHeight="1"/>
    <row r="63" spans="2:25" ht="16.5" customHeight="1"/>
    <row r="64" spans="2:25" ht="16.5" customHeight="1"/>
  </sheetData>
  <mergeCells count="282">
    <mergeCell ref="B51:Q51"/>
    <mergeCell ref="B52:Q52"/>
    <mergeCell ref="L49:L50"/>
    <mergeCell ref="M49:M50"/>
    <mergeCell ref="N49:N50"/>
    <mergeCell ref="O49:O50"/>
    <mergeCell ref="P49:P50"/>
    <mergeCell ref="Q49:Q50"/>
    <mergeCell ref="B49:B50"/>
    <mergeCell ref="C49:C50"/>
    <mergeCell ref="G49:G50"/>
    <mergeCell ref="I49:I50"/>
    <mergeCell ref="J49:J50"/>
    <mergeCell ref="K49:K50"/>
    <mergeCell ref="L47:L48"/>
    <mergeCell ref="M47:M48"/>
    <mergeCell ref="N47:N48"/>
    <mergeCell ref="O47:O48"/>
    <mergeCell ref="P47:P48"/>
    <mergeCell ref="Q47:Q48"/>
    <mergeCell ref="B47:B48"/>
    <mergeCell ref="C47:C48"/>
    <mergeCell ref="G47:G48"/>
    <mergeCell ref="I47:I48"/>
    <mergeCell ref="J47:J48"/>
    <mergeCell ref="K47:K48"/>
    <mergeCell ref="L45:L46"/>
    <mergeCell ref="M45:M46"/>
    <mergeCell ref="N45:N46"/>
    <mergeCell ref="O45:O46"/>
    <mergeCell ref="P45:P46"/>
    <mergeCell ref="Q45:Q46"/>
    <mergeCell ref="B45:B46"/>
    <mergeCell ref="C45:C46"/>
    <mergeCell ref="G45:G46"/>
    <mergeCell ref="I45:I46"/>
    <mergeCell ref="J45:J46"/>
    <mergeCell ref="K45:K46"/>
    <mergeCell ref="L43:L44"/>
    <mergeCell ref="M43:M44"/>
    <mergeCell ref="N43:N44"/>
    <mergeCell ref="O43:O44"/>
    <mergeCell ref="P43:P44"/>
    <mergeCell ref="Q43:Q44"/>
    <mergeCell ref="B43:B44"/>
    <mergeCell ref="C43:C44"/>
    <mergeCell ref="G43:G44"/>
    <mergeCell ref="I43:I44"/>
    <mergeCell ref="J43:J44"/>
    <mergeCell ref="K43:K44"/>
    <mergeCell ref="L41:L42"/>
    <mergeCell ref="M41:M42"/>
    <mergeCell ref="N41:N42"/>
    <mergeCell ref="O41:O42"/>
    <mergeCell ref="P41:P42"/>
    <mergeCell ref="Q41:Q42"/>
    <mergeCell ref="B41:B42"/>
    <mergeCell ref="C41:C42"/>
    <mergeCell ref="G41:G42"/>
    <mergeCell ref="I41:I42"/>
    <mergeCell ref="J41:J42"/>
    <mergeCell ref="K41:K42"/>
    <mergeCell ref="L39:L40"/>
    <mergeCell ref="M39:M40"/>
    <mergeCell ref="N39:N40"/>
    <mergeCell ref="O39:O40"/>
    <mergeCell ref="P39:P40"/>
    <mergeCell ref="Q39:Q40"/>
    <mergeCell ref="B39:B40"/>
    <mergeCell ref="C39:C40"/>
    <mergeCell ref="D39:H39"/>
    <mergeCell ref="I39:I40"/>
    <mergeCell ref="J39:J40"/>
    <mergeCell ref="K39:K40"/>
    <mergeCell ref="D40:H40"/>
    <mergeCell ref="L37:L38"/>
    <mergeCell ref="M37:M38"/>
    <mergeCell ref="N37:N38"/>
    <mergeCell ref="O37:O38"/>
    <mergeCell ref="P37:P38"/>
    <mergeCell ref="Q37:Q38"/>
    <mergeCell ref="B37:B38"/>
    <mergeCell ref="C37:C38"/>
    <mergeCell ref="G37:G38"/>
    <mergeCell ref="I37:I38"/>
    <mergeCell ref="J37:J38"/>
    <mergeCell ref="K37:K38"/>
    <mergeCell ref="L35:L36"/>
    <mergeCell ref="M35:M36"/>
    <mergeCell ref="N35:N36"/>
    <mergeCell ref="O35:O36"/>
    <mergeCell ref="P35:P36"/>
    <mergeCell ref="Q35:Q36"/>
    <mergeCell ref="B35:B36"/>
    <mergeCell ref="C35:C36"/>
    <mergeCell ref="G35:G36"/>
    <mergeCell ref="I35:I36"/>
    <mergeCell ref="J35:J36"/>
    <mergeCell ref="K35:K36"/>
    <mergeCell ref="L33:L34"/>
    <mergeCell ref="M33:M34"/>
    <mergeCell ref="N33:N34"/>
    <mergeCell ref="O33:O34"/>
    <mergeCell ref="P33:P34"/>
    <mergeCell ref="Q33:Q34"/>
    <mergeCell ref="B33:B34"/>
    <mergeCell ref="C33:C34"/>
    <mergeCell ref="G33:G34"/>
    <mergeCell ref="I33:I34"/>
    <mergeCell ref="J33:J34"/>
    <mergeCell ref="K33:K34"/>
    <mergeCell ref="L31:L32"/>
    <mergeCell ref="M31:M32"/>
    <mergeCell ref="N31:N32"/>
    <mergeCell ref="O31:O32"/>
    <mergeCell ref="P31:P32"/>
    <mergeCell ref="Q31:Q32"/>
    <mergeCell ref="B31:B32"/>
    <mergeCell ref="C31:C32"/>
    <mergeCell ref="G31:G32"/>
    <mergeCell ref="I31:I32"/>
    <mergeCell ref="J31:J32"/>
    <mergeCell ref="K31:K32"/>
    <mergeCell ref="L29:L30"/>
    <mergeCell ref="M29:M30"/>
    <mergeCell ref="N29:N30"/>
    <mergeCell ref="O29:O30"/>
    <mergeCell ref="P29:P30"/>
    <mergeCell ref="Q29:Q30"/>
    <mergeCell ref="B29:B30"/>
    <mergeCell ref="C29:C30"/>
    <mergeCell ref="G29:G30"/>
    <mergeCell ref="I29:I30"/>
    <mergeCell ref="J29:J30"/>
    <mergeCell ref="K29:K30"/>
    <mergeCell ref="L27:L28"/>
    <mergeCell ref="M27:M28"/>
    <mergeCell ref="N27:N28"/>
    <mergeCell ref="O27:O28"/>
    <mergeCell ref="P27:P28"/>
    <mergeCell ref="Q27:Q28"/>
    <mergeCell ref="B27:B28"/>
    <mergeCell ref="C27:C28"/>
    <mergeCell ref="G27:G28"/>
    <mergeCell ref="I27:I28"/>
    <mergeCell ref="J27:J28"/>
    <mergeCell ref="K27:K28"/>
    <mergeCell ref="M25:M26"/>
    <mergeCell ref="N25:N26"/>
    <mergeCell ref="O25:O26"/>
    <mergeCell ref="P25:P26"/>
    <mergeCell ref="Q25:Q26"/>
    <mergeCell ref="D26:H26"/>
    <mergeCell ref="C25:C26"/>
    <mergeCell ref="D25:H25"/>
    <mergeCell ref="I25:I26"/>
    <mergeCell ref="J25:J26"/>
    <mergeCell ref="K25:K26"/>
    <mergeCell ref="L25:L26"/>
    <mergeCell ref="L23:L24"/>
    <mergeCell ref="M23:M24"/>
    <mergeCell ref="N23:N24"/>
    <mergeCell ref="O23:O24"/>
    <mergeCell ref="P23:P24"/>
    <mergeCell ref="Q23:Q24"/>
    <mergeCell ref="B23:B24"/>
    <mergeCell ref="C23:C24"/>
    <mergeCell ref="G23:G24"/>
    <mergeCell ref="I23:I24"/>
    <mergeCell ref="J23:J24"/>
    <mergeCell ref="K23:K24"/>
    <mergeCell ref="L21:L22"/>
    <mergeCell ref="M21:M22"/>
    <mergeCell ref="N21:N22"/>
    <mergeCell ref="O21:O22"/>
    <mergeCell ref="P21:P22"/>
    <mergeCell ref="Q21:Q22"/>
    <mergeCell ref="B21:B22"/>
    <mergeCell ref="C21:C22"/>
    <mergeCell ref="G21:G22"/>
    <mergeCell ref="I21:I22"/>
    <mergeCell ref="J21:J22"/>
    <mergeCell ref="K21:K22"/>
    <mergeCell ref="L19:L20"/>
    <mergeCell ref="M19:M20"/>
    <mergeCell ref="N19:N20"/>
    <mergeCell ref="O19:O20"/>
    <mergeCell ref="P19:P20"/>
    <mergeCell ref="Q19:Q20"/>
    <mergeCell ref="B19:B20"/>
    <mergeCell ref="C19:C20"/>
    <mergeCell ref="G19:G20"/>
    <mergeCell ref="I19:I20"/>
    <mergeCell ref="J19:J20"/>
    <mergeCell ref="K19:K20"/>
    <mergeCell ref="L17:L18"/>
    <mergeCell ref="M17:M18"/>
    <mergeCell ref="N17:N18"/>
    <mergeCell ref="O17:O18"/>
    <mergeCell ref="P17:P18"/>
    <mergeCell ref="Q17:Q18"/>
    <mergeCell ref="B17:B18"/>
    <mergeCell ref="C17:C18"/>
    <mergeCell ref="G17:G18"/>
    <mergeCell ref="I17:I18"/>
    <mergeCell ref="J17:J18"/>
    <mergeCell ref="K17:K18"/>
    <mergeCell ref="L15:L16"/>
    <mergeCell ref="M15:M16"/>
    <mergeCell ref="N15:N16"/>
    <mergeCell ref="O15:O16"/>
    <mergeCell ref="P15:P16"/>
    <mergeCell ref="Q15:Q16"/>
    <mergeCell ref="B15:B16"/>
    <mergeCell ref="C15:C16"/>
    <mergeCell ref="G15:G16"/>
    <mergeCell ref="I15:I16"/>
    <mergeCell ref="J15:J16"/>
    <mergeCell ref="K15:K16"/>
    <mergeCell ref="L13:L14"/>
    <mergeCell ref="M13:M14"/>
    <mergeCell ref="N13:N14"/>
    <mergeCell ref="O13:O14"/>
    <mergeCell ref="P13:P14"/>
    <mergeCell ref="Q13:Q14"/>
    <mergeCell ref="B13:B14"/>
    <mergeCell ref="C13:C14"/>
    <mergeCell ref="G13:G14"/>
    <mergeCell ref="I13:I14"/>
    <mergeCell ref="J13:J14"/>
    <mergeCell ref="K13:K14"/>
    <mergeCell ref="O11:O12"/>
    <mergeCell ref="P11:P12"/>
    <mergeCell ref="Q11:Q12"/>
    <mergeCell ref="B11:B12"/>
    <mergeCell ref="C11:C12"/>
    <mergeCell ref="D11:H11"/>
    <mergeCell ref="I11:I12"/>
    <mergeCell ref="J11:J12"/>
    <mergeCell ref="K11:K12"/>
    <mergeCell ref="D12:H12"/>
    <mergeCell ref="B9:B10"/>
    <mergeCell ref="C9:C10"/>
    <mergeCell ref="G9:G10"/>
    <mergeCell ref="I9:I10"/>
    <mergeCell ref="J9:J10"/>
    <mergeCell ref="K9:K10"/>
    <mergeCell ref="L11:L12"/>
    <mergeCell ref="M11:M12"/>
    <mergeCell ref="N11:N12"/>
    <mergeCell ref="N7:N8"/>
    <mergeCell ref="O7:O8"/>
    <mergeCell ref="P7:P8"/>
    <mergeCell ref="Q7:Q8"/>
    <mergeCell ref="N5:N6"/>
    <mergeCell ref="O5:O6"/>
    <mergeCell ref="P5:P6"/>
    <mergeCell ref="Q5:Q6"/>
    <mergeCell ref="L9:L10"/>
    <mergeCell ref="M9:M10"/>
    <mergeCell ref="N9:N10"/>
    <mergeCell ref="O9:O10"/>
    <mergeCell ref="P9:P10"/>
    <mergeCell ref="Q9:Q10"/>
    <mergeCell ref="B7:B8"/>
    <mergeCell ref="C7:C8"/>
    <mergeCell ref="G7:G8"/>
    <mergeCell ref="I7:I8"/>
    <mergeCell ref="J7:J8"/>
    <mergeCell ref="K7:K8"/>
    <mergeCell ref="B1:M1"/>
    <mergeCell ref="B2:M2"/>
    <mergeCell ref="B5:B6"/>
    <mergeCell ref="C5:C6"/>
    <mergeCell ref="G5:G6"/>
    <mergeCell ref="I5:I6"/>
    <mergeCell ref="J5:J6"/>
    <mergeCell ref="K5:K6"/>
    <mergeCell ref="L5:L6"/>
    <mergeCell ref="M5:M6"/>
    <mergeCell ref="L7:L8"/>
    <mergeCell ref="M7:M8"/>
  </mergeCells>
  <phoneticPr fontId="17" type="noConversion"/>
  <pageMargins left="0.31496062992125984" right="0.31496062992125984" top="0.55118110236220474" bottom="0.15748031496062992" header="0.31496062992125984" footer="0.31496062992125984"/>
  <pageSetup paperSize="9" scale="3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葷</vt:lpstr>
      <vt:lpstr>工作表1</vt:lpstr>
      <vt:lpstr>工作表1!Print_Area</vt:lpstr>
      <vt:lpstr>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2023-08-23T06:25:40Z</cp:lastPrinted>
  <dcterms:created xsi:type="dcterms:W3CDTF">2020-03-27T06:23:58Z</dcterms:created>
  <dcterms:modified xsi:type="dcterms:W3CDTF">2023-08-29T04:26:11Z</dcterms:modified>
</cp:coreProperties>
</file>